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T:\JUAN XXIII\PROG INCLUSION\S EM + GJ 2023\S PROGRAMA 1 2023\ANEXOS EM\A. INICIALES PROV\"/>
    </mc:Choice>
  </mc:AlternateContent>
  <bookViews>
    <workbookView xWindow="240" yWindow="90" windowWidth="20115" windowHeight="6735" tabRatio="640" activeTab="1"/>
  </bookViews>
  <sheets>
    <sheet name="INSTRUCCIONES" sheetId="2" r:id="rId1"/>
    <sheet name="INSTITUCIONAL" sheetId="3" r:id="rId2"/>
    <sheet name="UN TERRITORIO" sheetId="9" r:id="rId3"/>
    <sheet name="DOS TERRITORIOS" sheetId="10" r:id="rId4"/>
    <sheet name="COMARCALES" sheetId="11" r:id="rId5"/>
  </sheets>
  <definedNames>
    <definedName name="_xlnm._FilterDatabase" localSheetId="4" hidden="1">COMARCALES!$A$11:$C$11</definedName>
    <definedName name="_xlnm._FilterDatabase" localSheetId="3" hidden="1">'DOS TERRITORIOS'!$A$11:$C$11</definedName>
    <definedName name="_xlnm._FilterDatabase" localSheetId="1" hidden="1">INSTITUCIONAL!$A$11:$C$11</definedName>
    <definedName name="_xlnm._FilterDatabase" localSheetId="2" hidden="1">'UN TERRITORIO'!$A$11:$C$11</definedName>
    <definedName name="_xlnm.Criteria" localSheetId="4">COMARCALES!$A$11:$D$11</definedName>
  </definedNames>
  <calcPr calcId="152511"/>
</workbook>
</file>

<file path=xl/calcChain.xml><?xml version="1.0" encoding="utf-8"?>
<calcChain xmlns="http://schemas.openxmlformats.org/spreadsheetml/2006/main">
  <c r="T26" i="3" l="1"/>
  <c r="Z15" i="11" l="1"/>
  <c r="Z16" i="11"/>
  <c r="Z17" i="11"/>
  <c r="Z18" i="11"/>
  <c r="Z19" i="11"/>
  <c r="Z20" i="11"/>
  <c r="DY13" i="11" l="1"/>
  <c r="DY14" i="11"/>
  <c r="DY15" i="11"/>
  <c r="DY16" i="11"/>
  <c r="DY17" i="11"/>
  <c r="DY18" i="11"/>
  <c r="DY19" i="11"/>
  <c r="DY20" i="11"/>
  <c r="DY21" i="11"/>
  <c r="DY22" i="11"/>
  <c r="DY23" i="11"/>
  <c r="DY24" i="11"/>
  <c r="DY25" i="11"/>
  <c r="DY26" i="11"/>
  <c r="DY27" i="11"/>
  <c r="DY28" i="11"/>
  <c r="DY29" i="11"/>
  <c r="DY30" i="11"/>
  <c r="DY31" i="11"/>
  <c r="DY32" i="11"/>
  <c r="DY33" i="11"/>
  <c r="DY34" i="11"/>
  <c r="DY35" i="11"/>
  <c r="DY36" i="11"/>
  <c r="DY37" i="11"/>
  <c r="DY38" i="11"/>
  <c r="DY39" i="11"/>
  <c r="DY40" i="11"/>
  <c r="DY41" i="11"/>
  <c r="DY42" i="11"/>
  <c r="DY43" i="11"/>
  <c r="DY44" i="11"/>
  <c r="DY45" i="11"/>
  <c r="DY46" i="11"/>
  <c r="DY47" i="11"/>
  <c r="DY48" i="11"/>
  <c r="DY49" i="11"/>
  <c r="DY50" i="11"/>
  <c r="DY51" i="11"/>
  <c r="DY52" i="11"/>
  <c r="DY53" i="11"/>
  <c r="DY54" i="11"/>
  <c r="DY55" i="11"/>
  <c r="DY56" i="11"/>
  <c r="DY57" i="11"/>
  <c r="DY58" i="11"/>
  <c r="DY59" i="11"/>
  <c r="DY60" i="11"/>
  <c r="DY61" i="11"/>
  <c r="DY62" i="11"/>
  <c r="DY63" i="11"/>
  <c r="DY64" i="11"/>
  <c r="DY65" i="11"/>
  <c r="DY66" i="11"/>
  <c r="DY67" i="11"/>
  <c r="DY68" i="11"/>
  <c r="DY69" i="11"/>
  <c r="DY70" i="11"/>
  <c r="DY71" i="11"/>
  <c r="DY72" i="11"/>
  <c r="DY73" i="11"/>
  <c r="DY74" i="11"/>
  <c r="DY75" i="11"/>
  <c r="DY76" i="11"/>
  <c r="DY77" i="11"/>
  <c r="DY78" i="11"/>
  <c r="DY79" i="11"/>
  <c r="DY80" i="11"/>
  <c r="DY81" i="11"/>
  <c r="DY82" i="11"/>
  <c r="DY83" i="11"/>
  <c r="DY84" i="11"/>
  <c r="DY85" i="11"/>
  <c r="DY86" i="11"/>
  <c r="DY87" i="11"/>
  <c r="DY88" i="11"/>
  <c r="DY89" i="11"/>
  <c r="DY90" i="11"/>
  <c r="DY91" i="11"/>
  <c r="DY92" i="11"/>
  <c r="DY93" i="11"/>
  <c r="DY94" i="11"/>
  <c r="DY95" i="11"/>
  <c r="DY96" i="11"/>
  <c r="DY97" i="11"/>
  <c r="DY98" i="11"/>
  <c r="DY99" i="11"/>
  <c r="DY100" i="11"/>
  <c r="DY101" i="11"/>
  <c r="DY102" i="11"/>
  <c r="DY103" i="11"/>
  <c r="DY104" i="11"/>
  <c r="DY105" i="11"/>
  <c r="DY106" i="11"/>
  <c r="DY107" i="11"/>
  <c r="DY108" i="11"/>
  <c r="DY109" i="11"/>
  <c r="DY110" i="11"/>
  <c r="DY111" i="11"/>
  <c r="DY112" i="11"/>
  <c r="DY113" i="11"/>
  <c r="DY114" i="11"/>
  <c r="DY115" i="11"/>
  <c r="DY116" i="11"/>
  <c r="DY117" i="11"/>
  <c r="DY118" i="11"/>
  <c r="DY119" i="11"/>
  <c r="DY120" i="11"/>
  <c r="DY121" i="11"/>
  <c r="AQ122" i="11" l="1"/>
  <c r="AQ124" i="11" s="1"/>
  <c r="AN122" i="11"/>
  <c r="AN124" i="11" s="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 i="11"/>
  <c r="AT122" i="11" s="1"/>
  <c r="AT124" i="11" s="1"/>
  <c r="AQ13" i="11"/>
  <c r="AQ14" i="11"/>
  <c r="AQ15" i="11"/>
  <c r="AU15" i="11" s="1"/>
  <c r="AQ16" i="11"/>
  <c r="AU16" i="11" s="1"/>
  <c r="AQ17" i="11"/>
  <c r="AQ18" i="11"/>
  <c r="AQ19" i="11"/>
  <c r="AQ20" i="11"/>
  <c r="AU20" i="11" s="1"/>
  <c r="AQ21" i="11"/>
  <c r="AQ22" i="11"/>
  <c r="AQ23" i="11"/>
  <c r="AQ24" i="11"/>
  <c r="AU24" i="11" s="1"/>
  <c r="AQ25" i="11"/>
  <c r="AQ26" i="11"/>
  <c r="AQ27" i="11"/>
  <c r="AQ28" i="11"/>
  <c r="AU28" i="11" s="1"/>
  <c r="AQ29" i="11"/>
  <c r="AQ30" i="11"/>
  <c r="AQ31" i="11"/>
  <c r="AQ32" i="11"/>
  <c r="AU32" i="11" s="1"/>
  <c r="AQ33" i="11"/>
  <c r="AQ34" i="11"/>
  <c r="AQ35" i="11"/>
  <c r="AQ36" i="11"/>
  <c r="AU36" i="11" s="1"/>
  <c r="AQ37" i="11"/>
  <c r="AQ38" i="11"/>
  <c r="AQ39" i="11"/>
  <c r="AQ40" i="11"/>
  <c r="AU40" i="11" s="1"/>
  <c r="AQ41" i="11"/>
  <c r="AQ42" i="11"/>
  <c r="AQ43" i="11"/>
  <c r="AQ44" i="11"/>
  <c r="AU44" i="11" s="1"/>
  <c r="AQ45" i="11"/>
  <c r="AQ46" i="11"/>
  <c r="AQ47" i="11"/>
  <c r="AQ48" i="11"/>
  <c r="AU48" i="11" s="1"/>
  <c r="AQ49" i="11"/>
  <c r="AQ50" i="11"/>
  <c r="AQ51" i="11"/>
  <c r="AQ52" i="11"/>
  <c r="AU52" i="11" s="1"/>
  <c r="AQ53" i="11"/>
  <c r="AQ54" i="11"/>
  <c r="AQ55" i="11"/>
  <c r="AU55" i="11" s="1"/>
  <c r="AQ56" i="11"/>
  <c r="AU56" i="11" s="1"/>
  <c r="AQ57" i="11"/>
  <c r="AQ58" i="11"/>
  <c r="AQ59" i="11"/>
  <c r="AQ60" i="11"/>
  <c r="AQ61" i="11"/>
  <c r="AQ62" i="11"/>
  <c r="AQ63" i="11"/>
  <c r="AQ64" i="11"/>
  <c r="AU64" i="11" s="1"/>
  <c r="AQ65" i="11"/>
  <c r="AQ66" i="11"/>
  <c r="AQ67" i="11"/>
  <c r="AU67" i="11" s="1"/>
  <c r="AQ68" i="11"/>
  <c r="AU68" i="11" s="1"/>
  <c r="AQ69" i="11"/>
  <c r="AQ70" i="11"/>
  <c r="AQ71" i="11"/>
  <c r="AQ72" i="11"/>
  <c r="AU72" i="11" s="1"/>
  <c r="AQ73" i="11"/>
  <c r="AQ74" i="11"/>
  <c r="AQ75" i="11"/>
  <c r="AQ76" i="11"/>
  <c r="AQ77" i="11"/>
  <c r="AQ78" i="11"/>
  <c r="AQ79" i="11"/>
  <c r="AU79" i="11" s="1"/>
  <c r="AQ80" i="11"/>
  <c r="AU80" i="11" s="1"/>
  <c r="AQ81" i="11"/>
  <c r="AQ82" i="11"/>
  <c r="AQ83" i="11"/>
  <c r="AQ84" i="11"/>
  <c r="AQ85" i="11"/>
  <c r="AQ86" i="11"/>
  <c r="AQ87" i="11"/>
  <c r="AU87" i="11" s="1"/>
  <c r="AQ88" i="11"/>
  <c r="AU88" i="11" s="1"/>
  <c r="AQ89" i="11"/>
  <c r="AQ90" i="11"/>
  <c r="AQ91" i="11"/>
  <c r="AQ92" i="11"/>
  <c r="AU92" i="11" s="1"/>
  <c r="AQ93" i="11"/>
  <c r="AQ94" i="11"/>
  <c r="AQ95" i="11"/>
  <c r="AQ96" i="11"/>
  <c r="AU96" i="11" s="1"/>
  <c r="AQ97" i="11"/>
  <c r="AQ98" i="11"/>
  <c r="AQ99" i="11"/>
  <c r="AU99" i="11" s="1"/>
  <c r="AQ100" i="11"/>
  <c r="AQ101" i="11"/>
  <c r="AQ102" i="11"/>
  <c r="AQ103" i="11"/>
  <c r="AQ104" i="11"/>
  <c r="AU104" i="11" s="1"/>
  <c r="AQ105" i="11"/>
  <c r="AQ106" i="11"/>
  <c r="AQ107" i="11"/>
  <c r="AQ108" i="11"/>
  <c r="AU108" i="11" s="1"/>
  <c r="AQ109" i="11"/>
  <c r="AQ110" i="11"/>
  <c r="AQ111" i="11"/>
  <c r="AU111" i="11" s="1"/>
  <c r="AQ112" i="11"/>
  <c r="AU112" i="11" s="1"/>
  <c r="AQ113" i="11"/>
  <c r="AQ114" i="11"/>
  <c r="AQ115" i="11"/>
  <c r="AQ116" i="11"/>
  <c r="AU116" i="11" s="1"/>
  <c r="AQ117" i="11"/>
  <c r="AQ118" i="11"/>
  <c r="AQ119" i="11"/>
  <c r="AQ120" i="11"/>
  <c r="AU120" i="11" s="1"/>
  <c r="AQ121" i="11"/>
  <c r="AQ12" i="11"/>
  <c r="AN13" i="11"/>
  <c r="AN14" i="11"/>
  <c r="AU14" i="11" s="1"/>
  <c r="AN15" i="11"/>
  <c r="AN16" i="11"/>
  <c r="AN17" i="11"/>
  <c r="AN18" i="11"/>
  <c r="AU18" i="11" s="1"/>
  <c r="AN19" i="11"/>
  <c r="AN20" i="11"/>
  <c r="AN21" i="11"/>
  <c r="AN22" i="11"/>
  <c r="AN23" i="11"/>
  <c r="AN24" i="11"/>
  <c r="AN25" i="11"/>
  <c r="AN26" i="11"/>
  <c r="AU26" i="11" s="1"/>
  <c r="AN27" i="11"/>
  <c r="AN28" i="11"/>
  <c r="AN29" i="11"/>
  <c r="AN30" i="11"/>
  <c r="AU30" i="11" s="1"/>
  <c r="AN31" i="11"/>
  <c r="AN32" i="11"/>
  <c r="AN33" i="11"/>
  <c r="AN34" i="11"/>
  <c r="AN35" i="11"/>
  <c r="AU35" i="11" s="1"/>
  <c r="AN36" i="11"/>
  <c r="AN37" i="11"/>
  <c r="AN38" i="11"/>
  <c r="AU38" i="11" s="1"/>
  <c r="AN39" i="11"/>
  <c r="AN40" i="11"/>
  <c r="AN41" i="11"/>
  <c r="AN42" i="11"/>
  <c r="AU42" i="11" s="1"/>
  <c r="AN43" i="11"/>
  <c r="AN44" i="11"/>
  <c r="AN45" i="11"/>
  <c r="AN46" i="11"/>
  <c r="AN47" i="11"/>
  <c r="AN48" i="11"/>
  <c r="AN49" i="11"/>
  <c r="AN50" i="11"/>
  <c r="AU50" i="11" s="1"/>
  <c r="AN51" i="11"/>
  <c r="AN52" i="11"/>
  <c r="AN53" i="11"/>
  <c r="AN54" i="11"/>
  <c r="AU54" i="11" s="1"/>
  <c r="AN55" i="11"/>
  <c r="AN56" i="11"/>
  <c r="AN57" i="11"/>
  <c r="AN58" i="11"/>
  <c r="AN59" i="11"/>
  <c r="AN60" i="11"/>
  <c r="AU60" i="11" s="1"/>
  <c r="AN61" i="11"/>
  <c r="AN62" i="11"/>
  <c r="AU62" i="11" s="1"/>
  <c r="AN63" i="11"/>
  <c r="AN64" i="11"/>
  <c r="AN65" i="11"/>
  <c r="AN66" i="11"/>
  <c r="AU66" i="11" s="1"/>
  <c r="AN67" i="11"/>
  <c r="AN68" i="11"/>
  <c r="AN69" i="11"/>
  <c r="AN70" i="11"/>
  <c r="AN71" i="11"/>
  <c r="AN72" i="11"/>
  <c r="AN73" i="11"/>
  <c r="AN74" i="11"/>
  <c r="AU74" i="11" s="1"/>
  <c r="AN75" i="11"/>
  <c r="AN76" i="11"/>
  <c r="AN77" i="11"/>
  <c r="AN78" i="11"/>
  <c r="AU78" i="11" s="1"/>
  <c r="AN79" i="11"/>
  <c r="AN80" i="11"/>
  <c r="AN81" i="11"/>
  <c r="AN82" i="11"/>
  <c r="AN83" i="11"/>
  <c r="AN84" i="11"/>
  <c r="AU84" i="11" s="1"/>
  <c r="AN85" i="11"/>
  <c r="AN86" i="11"/>
  <c r="AU86" i="11" s="1"/>
  <c r="AN87" i="11"/>
  <c r="AN88" i="11"/>
  <c r="AN89" i="11"/>
  <c r="AN90" i="11"/>
  <c r="AU90" i="11" s="1"/>
  <c r="AN91" i="11"/>
  <c r="AN92" i="11"/>
  <c r="AN93" i="11"/>
  <c r="AN94" i="11"/>
  <c r="AN95" i="11"/>
  <c r="AN96" i="11"/>
  <c r="AN97" i="11"/>
  <c r="AN98" i="11"/>
  <c r="AU98" i="11" s="1"/>
  <c r="AN99" i="11"/>
  <c r="AN100" i="11"/>
  <c r="AN101" i="11"/>
  <c r="AN102" i="11"/>
  <c r="AU102" i="11" s="1"/>
  <c r="AN103" i="11"/>
  <c r="AN104" i="11"/>
  <c r="AN105" i="11"/>
  <c r="AN106" i="11"/>
  <c r="AN107" i="11"/>
  <c r="AN108" i="11"/>
  <c r="AN109" i="11"/>
  <c r="AN110" i="11"/>
  <c r="AU110" i="11" s="1"/>
  <c r="AN111" i="11"/>
  <c r="AN112" i="11"/>
  <c r="AN113" i="11"/>
  <c r="AN114" i="11"/>
  <c r="AU114" i="11" s="1"/>
  <c r="AN115" i="11"/>
  <c r="AN116" i="11"/>
  <c r="AN117" i="11"/>
  <c r="AN118" i="11"/>
  <c r="AN119" i="11"/>
  <c r="AN120" i="11"/>
  <c r="AN121" i="11"/>
  <c r="AU121" i="11" s="1"/>
  <c r="AN12" i="11"/>
  <c r="AU23" i="11"/>
  <c r="AU27" i="11"/>
  <c r="AU47" i="11"/>
  <c r="AU59" i="11"/>
  <c r="AU76" i="11"/>
  <c r="AU91" i="11"/>
  <c r="AU100" i="11"/>
  <c r="AU119" i="11"/>
  <c r="AU12" i="11"/>
  <c r="AQ102" i="10"/>
  <c r="AQ104" i="10" s="1"/>
  <c r="AN102" i="10"/>
  <c r="AT13" i="10"/>
  <c r="AT14" i="10"/>
  <c r="AT15" i="10"/>
  <c r="AT16" i="10"/>
  <c r="AT17" i="10"/>
  <c r="AT18" i="10"/>
  <c r="AT19" i="10"/>
  <c r="AT20" i="10"/>
  <c r="AT21" i="10"/>
  <c r="AT22" i="10"/>
  <c r="AT23" i="10"/>
  <c r="AT24" i="10"/>
  <c r="AT25" i="10"/>
  <c r="AT26" i="10"/>
  <c r="AT27" i="10"/>
  <c r="AT28" i="10"/>
  <c r="AT29" i="10"/>
  <c r="AT30" i="10"/>
  <c r="AT31" i="10"/>
  <c r="AT32" i="10"/>
  <c r="AT33" i="10"/>
  <c r="AT34" i="10"/>
  <c r="AT35" i="10"/>
  <c r="AT36" i="10"/>
  <c r="AT37" i="10"/>
  <c r="AT38" i="10"/>
  <c r="AT39" i="10"/>
  <c r="AT40" i="10"/>
  <c r="AT41" i="10"/>
  <c r="AT42" i="10"/>
  <c r="AT43" i="10"/>
  <c r="AT44" i="10"/>
  <c r="AT45" i="10"/>
  <c r="AT46" i="10"/>
  <c r="AT47" i="10"/>
  <c r="AT48" i="10"/>
  <c r="AT49" i="10"/>
  <c r="AT50" i="10"/>
  <c r="AT51" i="10"/>
  <c r="AT52" i="10"/>
  <c r="AT53" i="10"/>
  <c r="AT54" i="10"/>
  <c r="AT55" i="10"/>
  <c r="AT56" i="10"/>
  <c r="AT57" i="10"/>
  <c r="AT58" i="10"/>
  <c r="AT59" i="10"/>
  <c r="AT60" i="10"/>
  <c r="AT61" i="10"/>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2" i="10"/>
  <c r="AQ13" i="10"/>
  <c r="AQ14" i="10"/>
  <c r="AQ15" i="10"/>
  <c r="AU15" i="10" s="1"/>
  <c r="AQ16" i="10"/>
  <c r="AU16" i="10" s="1"/>
  <c r="AQ17" i="10"/>
  <c r="AQ18" i="10"/>
  <c r="AQ19" i="10"/>
  <c r="AQ20" i="10"/>
  <c r="AU20" i="10" s="1"/>
  <c r="AQ21" i="10"/>
  <c r="AQ22" i="10"/>
  <c r="AQ23" i="10"/>
  <c r="AQ24" i="10"/>
  <c r="AU24" i="10" s="1"/>
  <c r="AQ25" i="10"/>
  <c r="AU25" i="10" s="1"/>
  <c r="AQ26" i="10"/>
  <c r="AQ27" i="10"/>
  <c r="AU27" i="10" s="1"/>
  <c r="AQ28" i="10"/>
  <c r="AU28" i="10" s="1"/>
  <c r="AQ29" i="10"/>
  <c r="AQ30" i="10"/>
  <c r="AQ31" i="10"/>
  <c r="AQ32" i="10"/>
  <c r="AU32" i="10" s="1"/>
  <c r="AQ33" i="10"/>
  <c r="AQ34" i="10"/>
  <c r="AQ35" i="10"/>
  <c r="AQ36" i="10"/>
  <c r="AU36" i="10" s="1"/>
  <c r="AQ37" i="10"/>
  <c r="AU37" i="10" s="1"/>
  <c r="AQ38" i="10"/>
  <c r="AQ39" i="10"/>
  <c r="AU39" i="10" s="1"/>
  <c r="AQ40" i="10"/>
  <c r="AU40" i="10" s="1"/>
  <c r="AQ41" i="10"/>
  <c r="AQ42" i="10"/>
  <c r="AQ43" i="10"/>
  <c r="AQ44" i="10"/>
  <c r="AU44" i="10" s="1"/>
  <c r="AQ45" i="10"/>
  <c r="AQ46" i="10"/>
  <c r="AQ47" i="10"/>
  <c r="AQ48" i="10"/>
  <c r="AU48" i="10" s="1"/>
  <c r="AQ49" i="10"/>
  <c r="AU49" i="10" s="1"/>
  <c r="AQ50" i="10"/>
  <c r="AQ51" i="10"/>
  <c r="AU51" i="10" s="1"/>
  <c r="AQ52" i="10"/>
  <c r="AU52" i="10" s="1"/>
  <c r="AQ53" i="10"/>
  <c r="AQ54" i="10"/>
  <c r="AQ55" i="10"/>
  <c r="AQ56" i="10"/>
  <c r="AU56" i="10" s="1"/>
  <c r="AQ57" i="10"/>
  <c r="AQ58" i="10"/>
  <c r="AQ59" i="10"/>
  <c r="AQ60" i="10"/>
  <c r="AU60" i="10" s="1"/>
  <c r="AQ61" i="10"/>
  <c r="AU61" i="10" s="1"/>
  <c r="AQ62" i="10"/>
  <c r="AQ63" i="10"/>
  <c r="AU63" i="10" s="1"/>
  <c r="AQ64" i="10"/>
  <c r="AU64" i="10" s="1"/>
  <c r="AQ65" i="10"/>
  <c r="AQ66" i="10"/>
  <c r="AQ67" i="10"/>
  <c r="AQ68" i="10"/>
  <c r="AU68" i="10" s="1"/>
  <c r="AQ69" i="10"/>
  <c r="AQ70" i="10"/>
  <c r="AQ71" i="10"/>
  <c r="AQ72" i="10"/>
  <c r="AU72" i="10" s="1"/>
  <c r="AQ73" i="10"/>
  <c r="AU73" i="10" s="1"/>
  <c r="AQ74" i="10"/>
  <c r="AQ75" i="10"/>
  <c r="AU75" i="10" s="1"/>
  <c r="AQ76" i="10"/>
  <c r="AU76" i="10" s="1"/>
  <c r="AQ77" i="10"/>
  <c r="AQ78" i="10"/>
  <c r="AQ79" i="10"/>
  <c r="AQ80" i="10"/>
  <c r="AU80" i="10" s="1"/>
  <c r="AQ81" i="10"/>
  <c r="AQ82" i="10"/>
  <c r="AQ83" i="10"/>
  <c r="AQ84" i="10"/>
  <c r="AU84" i="10" s="1"/>
  <c r="AQ85" i="10"/>
  <c r="AU85" i="10" s="1"/>
  <c r="AQ86" i="10"/>
  <c r="AQ87" i="10"/>
  <c r="AU87" i="10" s="1"/>
  <c r="AQ88" i="10"/>
  <c r="AU88" i="10" s="1"/>
  <c r="AQ89" i="10"/>
  <c r="AQ90" i="10"/>
  <c r="AQ91" i="10"/>
  <c r="AQ92" i="10"/>
  <c r="AU92" i="10" s="1"/>
  <c r="AQ93" i="10"/>
  <c r="AQ94" i="10"/>
  <c r="AQ95" i="10"/>
  <c r="AQ96" i="10"/>
  <c r="AU96" i="10" s="1"/>
  <c r="AQ97" i="10"/>
  <c r="AU97" i="10" s="1"/>
  <c r="AQ98" i="10"/>
  <c r="AQ99" i="10"/>
  <c r="AU99" i="10" s="1"/>
  <c r="AQ100" i="10"/>
  <c r="AU100" i="10" s="1"/>
  <c r="AQ101" i="10"/>
  <c r="AQ12" i="10"/>
  <c r="AN13" i="10"/>
  <c r="AN14" i="10"/>
  <c r="AU14" i="10" s="1"/>
  <c r="AN15" i="10"/>
  <c r="AN16" i="10"/>
  <c r="AN17" i="10"/>
  <c r="AU17" i="10" s="1"/>
  <c r="AN18" i="10"/>
  <c r="AU18" i="10" s="1"/>
  <c r="AN19" i="10"/>
  <c r="AU19" i="10" s="1"/>
  <c r="AN20" i="10"/>
  <c r="AN21" i="10"/>
  <c r="AU21" i="10" s="1"/>
  <c r="AN22" i="10"/>
  <c r="AU22" i="10" s="1"/>
  <c r="AN23" i="10"/>
  <c r="AU23" i="10" s="1"/>
  <c r="AN24" i="10"/>
  <c r="AN25" i="10"/>
  <c r="AN26" i="10"/>
  <c r="AU26" i="10" s="1"/>
  <c r="AN27" i="10"/>
  <c r="AN28" i="10"/>
  <c r="AN29" i="10"/>
  <c r="AU29" i="10" s="1"/>
  <c r="AN30" i="10"/>
  <c r="AU30" i="10" s="1"/>
  <c r="AN31" i="10"/>
  <c r="AU31" i="10" s="1"/>
  <c r="AN32" i="10"/>
  <c r="AN33" i="10"/>
  <c r="AU33" i="10" s="1"/>
  <c r="AN34" i="10"/>
  <c r="AU34" i="10" s="1"/>
  <c r="AN35" i="10"/>
  <c r="AU35" i="10" s="1"/>
  <c r="AN36" i="10"/>
  <c r="AN37" i="10"/>
  <c r="AN38" i="10"/>
  <c r="AU38" i="10" s="1"/>
  <c r="AN39" i="10"/>
  <c r="AN40" i="10"/>
  <c r="AN41" i="10"/>
  <c r="AU41" i="10" s="1"/>
  <c r="AN42" i="10"/>
  <c r="AU42" i="10" s="1"/>
  <c r="AN43" i="10"/>
  <c r="AU43" i="10" s="1"/>
  <c r="AN44" i="10"/>
  <c r="AN45" i="10"/>
  <c r="AU45" i="10" s="1"/>
  <c r="AN46" i="10"/>
  <c r="AU46" i="10" s="1"/>
  <c r="AN47" i="10"/>
  <c r="AU47" i="10" s="1"/>
  <c r="AN48" i="10"/>
  <c r="AN49" i="10"/>
  <c r="AN50" i="10"/>
  <c r="AU50" i="10" s="1"/>
  <c r="AN51" i="10"/>
  <c r="AN52" i="10"/>
  <c r="AN53" i="10"/>
  <c r="AU53" i="10" s="1"/>
  <c r="AN54" i="10"/>
  <c r="AU54" i="10" s="1"/>
  <c r="AN55" i="10"/>
  <c r="AU55" i="10" s="1"/>
  <c r="AN56" i="10"/>
  <c r="AN57" i="10"/>
  <c r="AU57" i="10" s="1"/>
  <c r="AN58" i="10"/>
  <c r="AU58" i="10" s="1"/>
  <c r="AN59" i="10"/>
  <c r="AU59" i="10" s="1"/>
  <c r="AN60" i="10"/>
  <c r="AN61" i="10"/>
  <c r="AN62" i="10"/>
  <c r="AU62" i="10" s="1"/>
  <c r="AN63" i="10"/>
  <c r="AN64" i="10"/>
  <c r="AN65" i="10"/>
  <c r="AU65" i="10" s="1"/>
  <c r="AN66" i="10"/>
  <c r="AU66" i="10" s="1"/>
  <c r="AN67" i="10"/>
  <c r="AU67" i="10" s="1"/>
  <c r="AN68" i="10"/>
  <c r="AN69" i="10"/>
  <c r="AU69" i="10" s="1"/>
  <c r="AN70" i="10"/>
  <c r="AU70" i="10" s="1"/>
  <c r="AN71" i="10"/>
  <c r="AU71" i="10" s="1"/>
  <c r="AN72" i="10"/>
  <c r="AN73" i="10"/>
  <c r="AN74" i="10"/>
  <c r="AU74" i="10" s="1"/>
  <c r="AN75" i="10"/>
  <c r="AN76" i="10"/>
  <c r="AN77" i="10"/>
  <c r="AU77" i="10" s="1"/>
  <c r="AN78" i="10"/>
  <c r="AU78" i="10" s="1"/>
  <c r="AN79" i="10"/>
  <c r="AU79" i="10" s="1"/>
  <c r="AN80" i="10"/>
  <c r="AN81" i="10"/>
  <c r="AU81" i="10" s="1"/>
  <c r="AN82" i="10"/>
  <c r="AU82" i="10" s="1"/>
  <c r="AN83" i="10"/>
  <c r="AU83" i="10" s="1"/>
  <c r="AN84" i="10"/>
  <c r="AN85" i="10"/>
  <c r="AN86" i="10"/>
  <c r="AU86" i="10" s="1"/>
  <c r="AN87" i="10"/>
  <c r="AN88" i="10"/>
  <c r="AN89" i="10"/>
  <c r="AU89" i="10" s="1"/>
  <c r="AN90" i="10"/>
  <c r="AU90" i="10" s="1"/>
  <c r="AN91" i="10"/>
  <c r="AU91" i="10" s="1"/>
  <c r="AN92" i="10"/>
  <c r="AN93" i="10"/>
  <c r="AU93" i="10" s="1"/>
  <c r="AN94" i="10"/>
  <c r="AU94" i="10" s="1"/>
  <c r="AN95" i="10"/>
  <c r="AU95" i="10" s="1"/>
  <c r="AN96" i="10"/>
  <c r="AN97" i="10"/>
  <c r="AN98" i="10"/>
  <c r="AU98" i="10" s="1"/>
  <c r="AN99" i="10"/>
  <c r="AN100" i="10"/>
  <c r="AN101" i="10"/>
  <c r="AU101" i="10" s="1"/>
  <c r="AN12" i="10"/>
  <c r="AU12" i="10" s="1"/>
  <c r="AT92" i="9"/>
  <c r="AN92" i="9"/>
  <c r="AT13" i="9"/>
  <c r="AT14" i="9"/>
  <c r="AT15" i="9"/>
  <c r="AT16" i="9"/>
  <c r="AT17" i="9"/>
  <c r="AT18" i="9"/>
  <c r="AT19" i="9"/>
  <c r="AT20" i="9"/>
  <c r="AT21" i="9"/>
  <c r="AT22" i="9"/>
  <c r="AT23" i="9"/>
  <c r="AT24" i="9"/>
  <c r="AT25" i="9"/>
  <c r="AT26" i="9"/>
  <c r="AT27" i="9"/>
  <c r="AT28" i="9"/>
  <c r="AT29" i="9"/>
  <c r="AU29" i="9" s="1"/>
  <c r="AT30" i="9"/>
  <c r="AT31" i="9"/>
  <c r="AT32" i="9"/>
  <c r="AT33" i="9"/>
  <c r="AT34" i="9"/>
  <c r="AT35" i="9"/>
  <c r="AU35" i="9" s="1"/>
  <c r="AT36" i="9"/>
  <c r="AT37" i="9"/>
  <c r="AT38" i="9"/>
  <c r="AT39" i="9"/>
  <c r="AT40" i="9"/>
  <c r="AT41" i="9"/>
  <c r="AT42" i="9"/>
  <c r="AT43" i="9"/>
  <c r="AT44" i="9"/>
  <c r="AT45" i="9"/>
  <c r="AT46" i="9"/>
  <c r="AT47" i="9"/>
  <c r="AT48" i="9"/>
  <c r="AT49" i="9"/>
  <c r="AT50" i="9"/>
  <c r="AT51" i="9"/>
  <c r="AT52" i="9"/>
  <c r="AT53" i="9"/>
  <c r="AT54" i="9"/>
  <c r="AT55" i="9"/>
  <c r="AT56" i="9"/>
  <c r="AT57" i="9"/>
  <c r="AT58" i="9"/>
  <c r="AT59" i="9"/>
  <c r="AT60" i="9"/>
  <c r="AT61" i="9"/>
  <c r="AT62" i="9"/>
  <c r="AT63" i="9"/>
  <c r="AT64" i="9"/>
  <c r="AT65" i="9"/>
  <c r="AT66" i="9"/>
  <c r="AT67" i="9"/>
  <c r="AT68" i="9"/>
  <c r="AT69" i="9"/>
  <c r="AT70" i="9"/>
  <c r="AT71" i="9"/>
  <c r="AU71" i="9" s="1"/>
  <c r="AT72" i="9"/>
  <c r="AT73" i="9"/>
  <c r="AT74" i="9"/>
  <c r="AT75" i="9"/>
  <c r="AT76" i="9"/>
  <c r="AT77" i="9"/>
  <c r="AT78" i="9"/>
  <c r="AT79" i="9"/>
  <c r="AT80" i="9"/>
  <c r="AT81" i="9"/>
  <c r="AT82" i="9"/>
  <c r="AT83" i="9"/>
  <c r="AU83" i="9" s="1"/>
  <c r="AT84" i="9"/>
  <c r="AT85" i="9"/>
  <c r="AT86" i="9"/>
  <c r="AT87" i="9"/>
  <c r="AT88" i="9"/>
  <c r="AT89" i="9"/>
  <c r="AU89" i="9" s="1"/>
  <c r="AT90" i="9"/>
  <c r="AT91" i="9"/>
  <c r="AT12" i="9"/>
  <c r="AQ13" i="9"/>
  <c r="AU13" i="9" s="1"/>
  <c r="AQ14" i="9"/>
  <c r="AQ15" i="9"/>
  <c r="AQ16" i="9"/>
  <c r="AQ17" i="9"/>
  <c r="AQ18" i="9"/>
  <c r="AQ19" i="9"/>
  <c r="AQ20" i="9"/>
  <c r="AU20" i="9" s="1"/>
  <c r="AQ21" i="9"/>
  <c r="AQ22" i="9"/>
  <c r="AQ23" i="9"/>
  <c r="AQ24" i="9"/>
  <c r="AQ25" i="9"/>
  <c r="AU25" i="9" s="1"/>
  <c r="AQ26" i="9"/>
  <c r="AQ27" i="9"/>
  <c r="AU27" i="9" s="1"/>
  <c r="AQ28" i="9"/>
  <c r="AQ29" i="9"/>
  <c r="AQ30" i="9"/>
  <c r="AQ31" i="9"/>
  <c r="AQ32" i="9"/>
  <c r="AU32" i="9" s="1"/>
  <c r="AQ33" i="9"/>
  <c r="AQ34" i="9"/>
  <c r="AQ35" i="9"/>
  <c r="AQ36" i="9"/>
  <c r="AQ37" i="9"/>
  <c r="AU37" i="9" s="1"/>
  <c r="AQ38" i="9"/>
  <c r="AQ39" i="9"/>
  <c r="AQ40" i="9"/>
  <c r="AQ41" i="9"/>
  <c r="AQ42" i="9"/>
  <c r="AQ43" i="9"/>
  <c r="AQ44" i="9"/>
  <c r="AQ45" i="9"/>
  <c r="AQ46" i="9"/>
  <c r="AQ47" i="9"/>
  <c r="AQ48" i="9"/>
  <c r="AQ49" i="9"/>
  <c r="AU49" i="9" s="1"/>
  <c r="AQ50" i="9"/>
  <c r="AQ51" i="9"/>
  <c r="AU51" i="9" s="1"/>
  <c r="AQ52" i="9"/>
  <c r="AQ53" i="9"/>
  <c r="AQ54" i="9"/>
  <c r="AQ55" i="9"/>
  <c r="AQ56" i="9"/>
  <c r="AU56" i="9" s="1"/>
  <c r="AQ57" i="9"/>
  <c r="AQ58" i="9"/>
  <c r="AQ59" i="9"/>
  <c r="AQ60" i="9"/>
  <c r="AQ61" i="9"/>
  <c r="AQ62" i="9"/>
  <c r="AQ63" i="9"/>
  <c r="AQ64" i="9"/>
  <c r="AQ65" i="9"/>
  <c r="AQ66" i="9"/>
  <c r="AQ67" i="9"/>
  <c r="AQ68" i="9"/>
  <c r="AU68" i="9" s="1"/>
  <c r="AQ69" i="9"/>
  <c r="AQ70" i="9"/>
  <c r="AQ71" i="9"/>
  <c r="AQ72" i="9"/>
  <c r="AQ73" i="9"/>
  <c r="AU73" i="9" s="1"/>
  <c r="AQ74" i="9"/>
  <c r="AQ75" i="9"/>
  <c r="AQ76" i="9"/>
  <c r="AQ77" i="9"/>
  <c r="AQ78" i="9"/>
  <c r="AQ79" i="9"/>
  <c r="AQ80" i="9"/>
  <c r="AU80" i="9" s="1"/>
  <c r="AQ81" i="9"/>
  <c r="AQ82" i="9"/>
  <c r="AQ83" i="9"/>
  <c r="AQ84" i="9"/>
  <c r="AQ85" i="9"/>
  <c r="AU85" i="9" s="1"/>
  <c r="AQ86" i="9"/>
  <c r="AQ87" i="9"/>
  <c r="AU87" i="9" s="1"/>
  <c r="AQ88" i="9"/>
  <c r="AQ89" i="9"/>
  <c r="AQ90" i="9"/>
  <c r="AQ91" i="9"/>
  <c r="AQ12" i="9"/>
  <c r="AQ92" i="9" s="1"/>
  <c r="AN91" i="9"/>
  <c r="AU91" i="9" s="1"/>
  <c r="AN13" i="9"/>
  <c r="AN14" i="9"/>
  <c r="AN15" i="9"/>
  <c r="AN16" i="9"/>
  <c r="AN17" i="9"/>
  <c r="AU17" i="9" s="1"/>
  <c r="AN18" i="9"/>
  <c r="AN19" i="9"/>
  <c r="AN20" i="9"/>
  <c r="AN21" i="9"/>
  <c r="AN22" i="9"/>
  <c r="AN23" i="9"/>
  <c r="AU23" i="9" s="1"/>
  <c r="AN24" i="9"/>
  <c r="AN25" i="9"/>
  <c r="AN26" i="9"/>
  <c r="AN27" i="9"/>
  <c r="AN28" i="9"/>
  <c r="AN29" i="9"/>
  <c r="AN30" i="9"/>
  <c r="AN31" i="9"/>
  <c r="AN32" i="9"/>
  <c r="AN33" i="9"/>
  <c r="AU33" i="9" s="1"/>
  <c r="AN34" i="9"/>
  <c r="AN35" i="9"/>
  <c r="AN36" i="9"/>
  <c r="AN37" i="9"/>
  <c r="AN38" i="9"/>
  <c r="AN39" i="9"/>
  <c r="AN40" i="9"/>
  <c r="AN41" i="9"/>
  <c r="AU41" i="9" s="1"/>
  <c r="AN42" i="9"/>
  <c r="AN43" i="9"/>
  <c r="AN44" i="9"/>
  <c r="AN45" i="9"/>
  <c r="AN46" i="9"/>
  <c r="AN47" i="9"/>
  <c r="AU47" i="9" s="1"/>
  <c r="AN48" i="9"/>
  <c r="AN49" i="9"/>
  <c r="AN50" i="9"/>
  <c r="AN51" i="9"/>
  <c r="AN52" i="9"/>
  <c r="AN53" i="9"/>
  <c r="AU53" i="9" s="1"/>
  <c r="AN54" i="9"/>
  <c r="AN55" i="9"/>
  <c r="AN56" i="9"/>
  <c r="AN57" i="9"/>
  <c r="AU57" i="9" s="1"/>
  <c r="AN58" i="9"/>
  <c r="AN59" i="9"/>
  <c r="AU59" i="9" s="1"/>
  <c r="AN60" i="9"/>
  <c r="AU60" i="9" s="1"/>
  <c r="AN61" i="9"/>
  <c r="AN62" i="9"/>
  <c r="AN63" i="9"/>
  <c r="AN64" i="9"/>
  <c r="AN65" i="9"/>
  <c r="AU65" i="9" s="1"/>
  <c r="AN66" i="9"/>
  <c r="AN67" i="9"/>
  <c r="AN68" i="9"/>
  <c r="AN69" i="9"/>
  <c r="AN70" i="9"/>
  <c r="AN71" i="9"/>
  <c r="AN72" i="9"/>
  <c r="AN73" i="9"/>
  <c r="AN74" i="9"/>
  <c r="AN75" i="9"/>
  <c r="AU75" i="9" s="1"/>
  <c r="AN76" i="9"/>
  <c r="AU76" i="9" s="1"/>
  <c r="AN77" i="9"/>
  <c r="AU77" i="9" s="1"/>
  <c r="AN78" i="9"/>
  <c r="AN79" i="9"/>
  <c r="AN80" i="9"/>
  <c r="AN81" i="9"/>
  <c r="AU81" i="9" s="1"/>
  <c r="AN82" i="9"/>
  <c r="AN83" i="9"/>
  <c r="AN84" i="9"/>
  <c r="AN85" i="9"/>
  <c r="AN86" i="9"/>
  <c r="AN87" i="9"/>
  <c r="AN88" i="9"/>
  <c r="AN89" i="9"/>
  <c r="AN90" i="9"/>
  <c r="AN12" i="9"/>
  <c r="AU15" i="9"/>
  <c r="AU19" i="9"/>
  <c r="AU21" i="9"/>
  <c r="AU28" i="9"/>
  <c r="AU31" i="9"/>
  <c r="AU39" i="9"/>
  <c r="AU44" i="9"/>
  <c r="AU45" i="9"/>
  <c r="AU55" i="9"/>
  <c r="AU61" i="9"/>
  <c r="AU67" i="9"/>
  <c r="AU69" i="9"/>
  <c r="AU79" i="9"/>
  <c r="AU12" i="9"/>
  <c r="AU115" i="11" l="1"/>
  <c r="AU103" i="11"/>
  <c r="AU43" i="11"/>
  <c r="AU31" i="11"/>
  <c r="AU19" i="11"/>
  <c r="AU122" i="11" s="1"/>
  <c r="AU124" i="11" s="1"/>
  <c r="AU88" i="9"/>
  <c r="AU64" i="9"/>
  <c r="AU52" i="9"/>
  <c r="AU40" i="9"/>
  <c r="AU16" i="9"/>
  <c r="AU75" i="11"/>
  <c r="AU63" i="11"/>
  <c r="AU51" i="11"/>
  <c r="AU39" i="11"/>
  <c r="AU13" i="10"/>
  <c r="AU90" i="9"/>
  <c r="AU118" i="11"/>
  <c r="AU94" i="11"/>
  <c r="AU70" i="11"/>
  <c r="AU46" i="11"/>
  <c r="AU22" i="11"/>
  <c r="AU84" i="9"/>
  <c r="AU36" i="9"/>
  <c r="AU43" i="9"/>
  <c r="AU106" i="11"/>
  <c r="AU82" i="11"/>
  <c r="AU58" i="11"/>
  <c r="AU34" i="11"/>
  <c r="AU72" i="9"/>
  <c r="AU48" i="9"/>
  <c r="AU24" i="9"/>
  <c r="AU86" i="9"/>
  <c r="AU107" i="11"/>
  <c r="AU95" i="11"/>
  <c r="AU83" i="11"/>
  <c r="AU71" i="11"/>
  <c r="AU82" i="9"/>
  <c r="AU63" i="9"/>
  <c r="AT102" i="10"/>
  <c r="AT104" i="10" s="1"/>
  <c r="AU102" i="10"/>
  <c r="AU104" i="10" s="1"/>
  <c r="AU117" i="11"/>
  <c r="AU113" i="11"/>
  <c r="AU109" i="11"/>
  <c r="AU105" i="11"/>
  <c r="AU101" i="11"/>
  <c r="AU97" i="11"/>
  <c r="AU93" i="11"/>
  <c r="AU89" i="11"/>
  <c r="AU85" i="11"/>
  <c r="AU81" i="11"/>
  <c r="AU77" i="11"/>
  <c r="AU73" i="11"/>
  <c r="AU69" i="11"/>
  <c r="AU65" i="11"/>
  <c r="AU61" i="11"/>
  <c r="AU57" i="11"/>
  <c r="AU53" i="11"/>
  <c r="AU49" i="11"/>
  <c r="AU45" i="11"/>
  <c r="AU41" i="11"/>
  <c r="AU37" i="11"/>
  <c r="AU33" i="11"/>
  <c r="AU29" i="11"/>
  <c r="AU25" i="11"/>
  <c r="AU21" i="11"/>
  <c r="AU17" i="11"/>
  <c r="AU13" i="11"/>
  <c r="AU78" i="9"/>
  <c r="AU74" i="9"/>
  <c r="AU70" i="9"/>
  <c r="AU66" i="9"/>
  <c r="AU62" i="9"/>
  <c r="AU58" i="9"/>
  <c r="AU54" i="9"/>
  <c r="AU50" i="9"/>
  <c r="AU46" i="9"/>
  <c r="AU42" i="9"/>
  <c r="AU38" i="9"/>
  <c r="AU34" i="9"/>
  <c r="AU30" i="9"/>
  <c r="AU26" i="9"/>
  <c r="AU22" i="9"/>
  <c r="AU18" i="9"/>
  <c r="AU14" i="9"/>
  <c r="AU92" i="9" s="1"/>
  <c r="CS13" i="11"/>
  <c r="CV13" i="11"/>
  <c r="CZ13" i="11"/>
  <c r="DC13" i="11"/>
  <c r="DF13" i="11"/>
  <c r="DJ13" i="11"/>
  <c r="CS14" i="11"/>
  <c r="CV14" i="11"/>
  <c r="CZ14" i="11"/>
  <c r="DC14" i="11"/>
  <c r="DF14" i="11"/>
  <c r="DJ14" i="11"/>
  <c r="CS15" i="11"/>
  <c r="CV15" i="11"/>
  <c r="CZ15" i="11"/>
  <c r="DC15" i="11"/>
  <c r="DF15" i="11"/>
  <c r="DJ15" i="11"/>
  <c r="CS16" i="11"/>
  <c r="CV16" i="11"/>
  <c r="CZ16" i="11"/>
  <c r="DC16" i="11"/>
  <c r="DF16" i="11"/>
  <c r="DJ16" i="11"/>
  <c r="CS17" i="11"/>
  <c r="CV17" i="11"/>
  <c r="CZ17" i="11"/>
  <c r="DC17" i="11"/>
  <c r="DF17" i="11"/>
  <c r="DJ17" i="11"/>
  <c r="CS18" i="11"/>
  <c r="CV18" i="11"/>
  <c r="CZ18" i="11"/>
  <c r="DC18" i="11"/>
  <c r="DF18" i="11"/>
  <c r="DJ18" i="11"/>
  <c r="CS19" i="11"/>
  <c r="CV19" i="11"/>
  <c r="CZ19" i="11"/>
  <c r="DC19" i="11"/>
  <c r="DF19" i="11"/>
  <c r="DJ19" i="11"/>
  <c r="CS20" i="11"/>
  <c r="CV20" i="11"/>
  <c r="CZ20" i="11"/>
  <c r="DC20" i="11"/>
  <c r="DF20" i="11"/>
  <c r="DJ20" i="11"/>
  <c r="CS21" i="11"/>
  <c r="CV21" i="11"/>
  <c r="CZ21" i="11"/>
  <c r="DC21" i="11"/>
  <c r="DF21" i="11"/>
  <c r="DJ21" i="11"/>
  <c r="CS22" i="11"/>
  <c r="CV22" i="11"/>
  <c r="CZ22" i="11"/>
  <c r="DC22" i="11"/>
  <c r="DF22" i="11"/>
  <c r="DJ22" i="11"/>
  <c r="CS23" i="11"/>
  <c r="CV23" i="11"/>
  <c r="CZ23" i="11"/>
  <c r="DC23" i="11"/>
  <c r="DF23" i="11"/>
  <c r="DJ23" i="11"/>
  <c r="CS24" i="11"/>
  <c r="CV24" i="11"/>
  <c r="CZ24" i="11"/>
  <c r="DC24" i="11"/>
  <c r="DF24" i="11"/>
  <c r="DJ24" i="11"/>
  <c r="CS25" i="11"/>
  <c r="CV25" i="11"/>
  <c r="CZ25" i="11"/>
  <c r="DC25" i="11"/>
  <c r="DF25" i="11"/>
  <c r="DJ25" i="11"/>
  <c r="CS26" i="11"/>
  <c r="CV26" i="11"/>
  <c r="CZ26" i="11"/>
  <c r="DC26" i="11"/>
  <c r="DF26" i="11"/>
  <c r="DJ26" i="11"/>
  <c r="CS27" i="11"/>
  <c r="CV27" i="11"/>
  <c r="CZ27" i="11"/>
  <c r="DC27" i="11"/>
  <c r="DF27" i="11"/>
  <c r="DJ27" i="11"/>
  <c r="CS28" i="11"/>
  <c r="CV28" i="11"/>
  <c r="CZ28" i="11"/>
  <c r="DC28" i="11"/>
  <c r="DF28" i="11"/>
  <c r="DJ28" i="11"/>
  <c r="CS29" i="11"/>
  <c r="CV29" i="11"/>
  <c r="CZ29" i="11"/>
  <c r="DC29" i="11"/>
  <c r="DF29" i="11"/>
  <c r="DJ29" i="11"/>
  <c r="CS30" i="11"/>
  <c r="CV30" i="11"/>
  <c r="CZ30" i="11"/>
  <c r="DC30" i="11"/>
  <c r="DF30" i="11"/>
  <c r="DJ30" i="11"/>
  <c r="CS31" i="11"/>
  <c r="CV31" i="11"/>
  <c r="CZ31" i="11"/>
  <c r="DC31" i="11"/>
  <c r="DF31" i="11"/>
  <c r="DJ31" i="11"/>
  <c r="CS32" i="11"/>
  <c r="CV32" i="11"/>
  <c r="CZ32" i="11"/>
  <c r="DC32" i="11"/>
  <c r="DF32" i="11"/>
  <c r="DJ32" i="11"/>
  <c r="CS33" i="11"/>
  <c r="CV33" i="11"/>
  <c r="CZ33" i="11"/>
  <c r="DC33" i="11"/>
  <c r="DF33" i="11"/>
  <c r="DJ33" i="11"/>
  <c r="CS34" i="11"/>
  <c r="CV34" i="11"/>
  <c r="CZ34" i="11"/>
  <c r="DC34" i="11"/>
  <c r="DF34" i="11"/>
  <c r="DJ34" i="11"/>
  <c r="CS35" i="11"/>
  <c r="CV35" i="11"/>
  <c r="CZ35" i="11"/>
  <c r="DC35" i="11"/>
  <c r="DF35" i="11"/>
  <c r="DJ35" i="11"/>
  <c r="CS36" i="11"/>
  <c r="CV36" i="11"/>
  <c r="CZ36" i="11"/>
  <c r="DC36" i="11"/>
  <c r="DF36" i="11"/>
  <c r="DJ36" i="11"/>
  <c r="CS37" i="11"/>
  <c r="CV37" i="11"/>
  <c r="CZ37" i="11"/>
  <c r="DC37" i="11"/>
  <c r="DF37" i="11"/>
  <c r="DJ37" i="11"/>
  <c r="CS38" i="11"/>
  <c r="CV38" i="11"/>
  <c r="CZ38" i="11"/>
  <c r="DC38" i="11"/>
  <c r="DF38" i="11"/>
  <c r="DJ38" i="11"/>
  <c r="CS39" i="11"/>
  <c r="CV39" i="11"/>
  <c r="CZ39" i="11"/>
  <c r="DC39" i="11"/>
  <c r="DF39" i="11"/>
  <c r="DJ39" i="11"/>
  <c r="CS40" i="11"/>
  <c r="CV40" i="11"/>
  <c r="CZ40" i="11"/>
  <c r="DC40" i="11"/>
  <c r="DF40" i="11"/>
  <c r="DJ40" i="11"/>
  <c r="CS41" i="11"/>
  <c r="CV41" i="11"/>
  <c r="CZ41" i="11"/>
  <c r="DC41" i="11"/>
  <c r="DF41" i="11"/>
  <c r="DJ41" i="11"/>
  <c r="CS42" i="11"/>
  <c r="CV42" i="11"/>
  <c r="CZ42" i="11"/>
  <c r="DC42" i="11"/>
  <c r="DF42" i="11"/>
  <c r="DJ42" i="11"/>
  <c r="CS43" i="11"/>
  <c r="CV43" i="11"/>
  <c r="CZ43" i="11"/>
  <c r="DC43" i="11"/>
  <c r="DF43" i="11"/>
  <c r="DJ43" i="11"/>
  <c r="CS44" i="11"/>
  <c r="CV44" i="11"/>
  <c r="CZ44" i="11"/>
  <c r="DC44" i="11"/>
  <c r="DF44" i="11"/>
  <c r="DJ44" i="11"/>
  <c r="CS45" i="11"/>
  <c r="CV45" i="11"/>
  <c r="CZ45" i="11"/>
  <c r="DC45" i="11"/>
  <c r="DF45" i="11"/>
  <c r="DJ45" i="11"/>
  <c r="CS46" i="11"/>
  <c r="CV46" i="11"/>
  <c r="CZ46" i="11"/>
  <c r="DC46" i="11"/>
  <c r="DF46" i="11"/>
  <c r="DJ46" i="11"/>
  <c r="CS47" i="11"/>
  <c r="CV47" i="11"/>
  <c r="CZ47" i="11"/>
  <c r="DC47" i="11"/>
  <c r="DF47" i="11"/>
  <c r="DJ47" i="11"/>
  <c r="CS48" i="11"/>
  <c r="CV48" i="11"/>
  <c r="CZ48" i="11"/>
  <c r="DC48" i="11"/>
  <c r="DF48" i="11"/>
  <c r="DJ48" i="11"/>
  <c r="CS49" i="11"/>
  <c r="CV49" i="11"/>
  <c r="CZ49" i="11"/>
  <c r="DC49" i="11"/>
  <c r="DF49" i="11"/>
  <c r="DJ49" i="11"/>
  <c r="CS50" i="11"/>
  <c r="CV50" i="11"/>
  <c r="CZ50" i="11"/>
  <c r="DC50" i="11"/>
  <c r="DF50" i="11"/>
  <c r="DJ50" i="11"/>
  <c r="CS51" i="11"/>
  <c r="CV51" i="11"/>
  <c r="CZ51" i="11"/>
  <c r="DC51" i="11"/>
  <c r="DF51" i="11"/>
  <c r="DJ51" i="11"/>
  <c r="CS52" i="11"/>
  <c r="CV52" i="11"/>
  <c r="CZ52" i="11"/>
  <c r="DC52" i="11"/>
  <c r="DF52" i="11"/>
  <c r="DJ52" i="11"/>
  <c r="CS53" i="11"/>
  <c r="CV53" i="11"/>
  <c r="CZ53" i="11"/>
  <c r="DC53" i="11"/>
  <c r="DF53" i="11"/>
  <c r="DJ53" i="11"/>
  <c r="CS54" i="11"/>
  <c r="CV54" i="11"/>
  <c r="CZ54" i="11"/>
  <c r="DC54" i="11"/>
  <c r="DF54" i="11"/>
  <c r="DJ54" i="11"/>
  <c r="CS55" i="11"/>
  <c r="CV55" i="11"/>
  <c r="CZ55" i="11"/>
  <c r="DC55" i="11"/>
  <c r="DF55" i="11"/>
  <c r="DJ55" i="11"/>
  <c r="CS56" i="11"/>
  <c r="CV56" i="11"/>
  <c r="CZ56" i="11"/>
  <c r="DC56" i="11"/>
  <c r="DF56" i="11"/>
  <c r="DJ56" i="11"/>
  <c r="CS57" i="11"/>
  <c r="CV57" i="11"/>
  <c r="CZ57" i="11"/>
  <c r="DC57" i="11"/>
  <c r="DF57" i="11"/>
  <c r="DJ57" i="11"/>
  <c r="CS58" i="11"/>
  <c r="CV58" i="11"/>
  <c r="CZ58" i="11"/>
  <c r="DC58" i="11"/>
  <c r="DF58" i="11"/>
  <c r="DJ58" i="11"/>
  <c r="CS59" i="11"/>
  <c r="CV59" i="11"/>
  <c r="CZ59" i="11"/>
  <c r="DC59" i="11"/>
  <c r="DF59" i="11"/>
  <c r="DJ59" i="11"/>
  <c r="CS60" i="11"/>
  <c r="CV60" i="11"/>
  <c r="CZ60" i="11"/>
  <c r="DC60" i="11"/>
  <c r="DF60" i="11"/>
  <c r="DJ60" i="11"/>
  <c r="CS61" i="11"/>
  <c r="CV61" i="11"/>
  <c r="CZ61" i="11"/>
  <c r="DC61" i="11"/>
  <c r="DF61" i="11"/>
  <c r="DJ61" i="11"/>
  <c r="CS62" i="11"/>
  <c r="CV62" i="11"/>
  <c r="CZ62" i="11"/>
  <c r="DC62" i="11"/>
  <c r="DF62" i="11"/>
  <c r="DJ62" i="11"/>
  <c r="CS63" i="11"/>
  <c r="CV63" i="11"/>
  <c r="CZ63" i="11"/>
  <c r="DC63" i="11"/>
  <c r="DF63" i="11"/>
  <c r="DJ63" i="11"/>
  <c r="CS64" i="11"/>
  <c r="CV64" i="11"/>
  <c r="CZ64" i="11"/>
  <c r="DC64" i="11"/>
  <c r="DF64" i="11"/>
  <c r="DJ64" i="11"/>
  <c r="CS65" i="11"/>
  <c r="CV65" i="11"/>
  <c r="CZ65" i="11"/>
  <c r="DC65" i="11"/>
  <c r="DF65" i="11"/>
  <c r="DJ65" i="11"/>
  <c r="CS66" i="11"/>
  <c r="CV66" i="11"/>
  <c r="CZ66" i="11"/>
  <c r="DC66" i="11"/>
  <c r="DF66" i="11"/>
  <c r="DJ66" i="11"/>
  <c r="CS67" i="11"/>
  <c r="CV67" i="11"/>
  <c r="CZ67" i="11"/>
  <c r="DC67" i="11"/>
  <c r="DF67" i="11"/>
  <c r="DJ67" i="11"/>
  <c r="CS68" i="11"/>
  <c r="CV68" i="11"/>
  <c r="CZ68" i="11"/>
  <c r="DC68" i="11"/>
  <c r="DF68" i="11"/>
  <c r="DJ68" i="11"/>
  <c r="CS69" i="11"/>
  <c r="CV69" i="11"/>
  <c r="CZ69" i="11"/>
  <c r="DC69" i="11"/>
  <c r="DF69" i="11"/>
  <c r="DJ69" i="11"/>
  <c r="CS70" i="11"/>
  <c r="CV70" i="11"/>
  <c r="CZ70" i="11"/>
  <c r="DC70" i="11"/>
  <c r="DF70" i="11"/>
  <c r="DJ70" i="11"/>
  <c r="CS71" i="11"/>
  <c r="CV71" i="11"/>
  <c r="CZ71" i="11"/>
  <c r="DC71" i="11"/>
  <c r="DF71" i="11"/>
  <c r="DJ71" i="11"/>
  <c r="CS72" i="11"/>
  <c r="CV72" i="11"/>
  <c r="CZ72" i="11"/>
  <c r="DC72" i="11"/>
  <c r="DF72" i="11"/>
  <c r="DJ72" i="11"/>
  <c r="CS73" i="11"/>
  <c r="CV73" i="11"/>
  <c r="CZ73" i="11"/>
  <c r="DC73" i="11"/>
  <c r="DF73" i="11"/>
  <c r="DJ73" i="11"/>
  <c r="CS74" i="11"/>
  <c r="CV74" i="11"/>
  <c r="CZ74" i="11"/>
  <c r="DC74" i="11"/>
  <c r="DF74" i="11"/>
  <c r="DJ74" i="11"/>
  <c r="CS75" i="11"/>
  <c r="CV75" i="11"/>
  <c r="CZ75" i="11"/>
  <c r="DC75" i="11"/>
  <c r="DF75" i="11"/>
  <c r="DJ75" i="11"/>
  <c r="CS76" i="11"/>
  <c r="CV76" i="11"/>
  <c r="CZ76" i="11"/>
  <c r="DC76" i="11"/>
  <c r="DF76" i="11"/>
  <c r="DJ76" i="11"/>
  <c r="CS77" i="11"/>
  <c r="CV77" i="11"/>
  <c r="CZ77" i="11"/>
  <c r="DC77" i="11"/>
  <c r="DF77" i="11"/>
  <c r="DJ77" i="11"/>
  <c r="CS78" i="11"/>
  <c r="CV78" i="11"/>
  <c r="CZ78" i="11"/>
  <c r="DC78" i="11"/>
  <c r="DF78" i="11"/>
  <c r="DJ78" i="11"/>
  <c r="CS79" i="11"/>
  <c r="CV79" i="11"/>
  <c r="CZ79" i="11"/>
  <c r="DC79" i="11"/>
  <c r="DF79" i="11"/>
  <c r="DJ79" i="11"/>
  <c r="CS80" i="11"/>
  <c r="CV80" i="11"/>
  <c r="CZ80" i="11"/>
  <c r="DC80" i="11"/>
  <c r="DF80" i="11"/>
  <c r="DJ80" i="11"/>
  <c r="CS81" i="11"/>
  <c r="CV81" i="11"/>
  <c r="CZ81" i="11"/>
  <c r="DC81" i="11"/>
  <c r="DF81" i="11"/>
  <c r="DJ81" i="11"/>
  <c r="CS82" i="11"/>
  <c r="CV82" i="11"/>
  <c r="CZ82" i="11"/>
  <c r="DC82" i="11"/>
  <c r="DF82" i="11"/>
  <c r="DJ82" i="11"/>
  <c r="CS83" i="11"/>
  <c r="CV83" i="11"/>
  <c r="CZ83" i="11"/>
  <c r="DC83" i="11"/>
  <c r="DF83" i="11"/>
  <c r="DJ83" i="11"/>
  <c r="CS84" i="11"/>
  <c r="CV84" i="11"/>
  <c r="CZ84" i="11"/>
  <c r="DC84" i="11"/>
  <c r="DF84" i="11"/>
  <c r="DJ84" i="11"/>
  <c r="CS85" i="11"/>
  <c r="CV85" i="11"/>
  <c r="CZ85" i="11"/>
  <c r="DC85" i="11"/>
  <c r="DF85" i="11"/>
  <c r="DJ85" i="11"/>
  <c r="CS86" i="11"/>
  <c r="CV86" i="11"/>
  <c r="CZ86" i="11"/>
  <c r="DC86" i="11"/>
  <c r="DF86" i="11"/>
  <c r="DJ86" i="11"/>
  <c r="CS87" i="11"/>
  <c r="CV87" i="11"/>
  <c r="CZ87" i="11"/>
  <c r="DC87" i="11"/>
  <c r="DF87" i="11"/>
  <c r="DJ87" i="11"/>
  <c r="CS88" i="11"/>
  <c r="CV88" i="11"/>
  <c r="CZ88" i="11"/>
  <c r="DC88" i="11"/>
  <c r="DF88" i="11"/>
  <c r="DJ88" i="11"/>
  <c r="CS89" i="11"/>
  <c r="CV89" i="11"/>
  <c r="CZ89" i="11"/>
  <c r="DC89" i="11"/>
  <c r="DF89" i="11"/>
  <c r="DJ89" i="11"/>
  <c r="CS90" i="11"/>
  <c r="CV90" i="11"/>
  <c r="CZ90" i="11"/>
  <c r="DC90" i="11"/>
  <c r="DF90" i="11"/>
  <c r="DJ90" i="11"/>
  <c r="CS91" i="11"/>
  <c r="CV91" i="11"/>
  <c r="CZ91" i="11"/>
  <c r="DC91" i="11"/>
  <c r="DF91" i="11"/>
  <c r="DJ91" i="11"/>
  <c r="CS92" i="11"/>
  <c r="CV92" i="11"/>
  <c r="CZ92" i="11"/>
  <c r="DC92" i="11"/>
  <c r="DF92" i="11"/>
  <c r="DJ92" i="11"/>
  <c r="CS93" i="11"/>
  <c r="CV93" i="11"/>
  <c r="CZ93" i="11"/>
  <c r="DC93" i="11"/>
  <c r="DF93" i="11"/>
  <c r="DJ93" i="11"/>
  <c r="CS94" i="11"/>
  <c r="CV94" i="11"/>
  <c r="CZ94" i="11"/>
  <c r="DC94" i="11"/>
  <c r="DF94" i="11"/>
  <c r="DJ94" i="11"/>
  <c r="CS95" i="11"/>
  <c r="CV95" i="11"/>
  <c r="CZ95" i="11"/>
  <c r="DC95" i="11"/>
  <c r="DF95" i="11"/>
  <c r="DJ95" i="11"/>
  <c r="CS96" i="11"/>
  <c r="CV96" i="11"/>
  <c r="CZ96" i="11"/>
  <c r="DC96" i="11"/>
  <c r="DF96" i="11"/>
  <c r="DJ96" i="11"/>
  <c r="CS97" i="11"/>
  <c r="CV97" i="11"/>
  <c r="CZ97" i="11"/>
  <c r="DC97" i="11"/>
  <c r="DF97" i="11"/>
  <c r="DJ97" i="11"/>
  <c r="CS98" i="11"/>
  <c r="CV98" i="11"/>
  <c r="CZ98" i="11"/>
  <c r="DC98" i="11"/>
  <c r="DF98" i="11"/>
  <c r="DJ98" i="11"/>
  <c r="CS99" i="11"/>
  <c r="CV99" i="11"/>
  <c r="CZ99" i="11"/>
  <c r="DC99" i="11"/>
  <c r="DF99" i="11"/>
  <c r="DJ99" i="11"/>
  <c r="CS100" i="11"/>
  <c r="CV100" i="11"/>
  <c r="CZ100" i="11"/>
  <c r="DC100" i="11"/>
  <c r="DF100" i="11"/>
  <c r="DJ100" i="11"/>
  <c r="CS101" i="11"/>
  <c r="CV101" i="11"/>
  <c r="CZ101" i="11"/>
  <c r="DC101" i="11"/>
  <c r="DF101" i="11"/>
  <c r="DJ101" i="11"/>
  <c r="CS102" i="11"/>
  <c r="CV102" i="11"/>
  <c r="CZ102" i="11"/>
  <c r="DC102" i="11"/>
  <c r="DF102" i="11"/>
  <c r="DJ102" i="11"/>
  <c r="CS103" i="11"/>
  <c r="CV103" i="11"/>
  <c r="CZ103" i="11"/>
  <c r="DC103" i="11"/>
  <c r="DF103" i="11"/>
  <c r="DJ103" i="11"/>
  <c r="CS104" i="11"/>
  <c r="CV104" i="11"/>
  <c r="CZ104" i="11"/>
  <c r="DC104" i="11"/>
  <c r="DF104" i="11"/>
  <c r="DJ104" i="11"/>
  <c r="CS105" i="11"/>
  <c r="CV105" i="11"/>
  <c r="CZ105" i="11"/>
  <c r="DC105" i="11"/>
  <c r="DF105" i="11"/>
  <c r="DJ105" i="11"/>
  <c r="CS106" i="11"/>
  <c r="CV106" i="11"/>
  <c r="CZ106" i="11"/>
  <c r="DC106" i="11"/>
  <c r="DF106" i="11"/>
  <c r="DJ106" i="11"/>
  <c r="CS107" i="11"/>
  <c r="CV107" i="11"/>
  <c r="CZ107" i="11"/>
  <c r="DC107" i="11"/>
  <c r="DF107" i="11"/>
  <c r="DJ107" i="11"/>
  <c r="CS108" i="11"/>
  <c r="CV108" i="11"/>
  <c r="CZ108" i="11"/>
  <c r="DC108" i="11"/>
  <c r="DF108" i="11"/>
  <c r="DJ108" i="11"/>
  <c r="CS109" i="11"/>
  <c r="CV109" i="11"/>
  <c r="CZ109" i="11"/>
  <c r="DC109" i="11"/>
  <c r="DF109" i="11"/>
  <c r="DJ109" i="11"/>
  <c r="CS110" i="11"/>
  <c r="CV110" i="11"/>
  <c r="CZ110" i="11"/>
  <c r="DC110" i="11"/>
  <c r="DF110" i="11"/>
  <c r="DJ110" i="11"/>
  <c r="CS111" i="11"/>
  <c r="CV111" i="11"/>
  <c r="CZ111" i="11"/>
  <c r="DC111" i="11"/>
  <c r="DF111" i="11"/>
  <c r="DJ111" i="11"/>
  <c r="CS112" i="11"/>
  <c r="CV112" i="11"/>
  <c r="CZ112" i="11"/>
  <c r="DC112" i="11"/>
  <c r="DF112" i="11"/>
  <c r="DJ112" i="11"/>
  <c r="CS113" i="11"/>
  <c r="CV113" i="11"/>
  <c r="CZ113" i="11"/>
  <c r="DC113" i="11"/>
  <c r="DF113" i="11"/>
  <c r="DJ113" i="11"/>
  <c r="CS114" i="11"/>
  <c r="CV114" i="11"/>
  <c r="CZ114" i="11"/>
  <c r="DC114" i="11"/>
  <c r="DF114" i="11"/>
  <c r="DJ114" i="11"/>
  <c r="CS115" i="11"/>
  <c r="CV115" i="11"/>
  <c r="CZ115" i="11"/>
  <c r="DC115" i="11"/>
  <c r="DF115" i="11"/>
  <c r="DJ115" i="11"/>
  <c r="CS116" i="11"/>
  <c r="CV116" i="11"/>
  <c r="CZ116" i="11"/>
  <c r="DC116" i="11"/>
  <c r="DF116" i="11"/>
  <c r="DJ116" i="11"/>
  <c r="CS117" i="11"/>
  <c r="CV117" i="11"/>
  <c r="CZ117" i="11"/>
  <c r="DC117" i="11"/>
  <c r="DF117" i="11"/>
  <c r="DJ117" i="11"/>
  <c r="CS118" i="11"/>
  <c r="CV118" i="11"/>
  <c r="CZ118" i="11"/>
  <c r="DC118" i="11"/>
  <c r="DF118" i="11"/>
  <c r="DJ118" i="11"/>
  <c r="CS119" i="11"/>
  <c r="CV119" i="11"/>
  <c r="CZ119" i="11"/>
  <c r="DC119" i="11"/>
  <c r="DF119" i="11"/>
  <c r="DJ119" i="11"/>
  <c r="CS120" i="11"/>
  <c r="CV120" i="11"/>
  <c r="CZ120" i="11"/>
  <c r="DC120" i="11"/>
  <c r="DF120" i="11"/>
  <c r="DJ120" i="11"/>
  <c r="CS121" i="11"/>
  <c r="CV121" i="11"/>
  <c r="CZ121" i="11"/>
  <c r="DC121" i="11"/>
  <c r="DF121" i="11"/>
  <c r="DJ121" i="11"/>
  <c r="CS12" i="11"/>
  <c r="CZ12" i="11"/>
  <c r="DJ12" i="11"/>
  <c r="DL13" i="11"/>
  <c r="DL14" i="11"/>
  <c r="DL15" i="11"/>
  <c r="DL16" i="11"/>
  <c r="DL17" i="11"/>
  <c r="DL18" i="11"/>
  <c r="DL19" i="11"/>
  <c r="DL20" i="11"/>
  <c r="DL21" i="11"/>
  <c r="DL22" i="11"/>
  <c r="DL23" i="11"/>
  <c r="DL24" i="11"/>
  <c r="DL25" i="11"/>
  <c r="DL26" i="11"/>
  <c r="DL27" i="11"/>
  <c r="DL28" i="11"/>
  <c r="DL29" i="11"/>
  <c r="DL30" i="11"/>
  <c r="DL31" i="11"/>
  <c r="DL32" i="11"/>
  <c r="DL33" i="11"/>
  <c r="DL34" i="11"/>
  <c r="DL35" i="11"/>
  <c r="DL36" i="11"/>
  <c r="DL37" i="11"/>
  <c r="DL38" i="11"/>
  <c r="DL39" i="11"/>
  <c r="DL40" i="11"/>
  <c r="DL41" i="11"/>
  <c r="DL42" i="11"/>
  <c r="DL43" i="11"/>
  <c r="DL44" i="11"/>
  <c r="DL45" i="11"/>
  <c r="DL46" i="11"/>
  <c r="DL47" i="11"/>
  <c r="DL48" i="11"/>
  <c r="DL49" i="11"/>
  <c r="DL50" i="11"/>
  <c r="DL51" i="11"/>
  <c r="DL52" i="11"/>
  <c r="DL53" i="11"/>
  <c r="DL54" i="11"/>
  <c r="DL55" i="11"/>
  <c r="DL56" i="11"/>
  <c r="DL57" i="11"/>
  <c r="DL58" i="11"/>
  <c r="DL59" i="11"/>
  <c r="DL60" i="11"/>
  <c r="DL61" i="11"/>
  <c r="DL62" i="11"/>
  <c r="DL64" i="11"/>
  <c r="DL65" i="11"/>
  <c r="DL66" i="11"/>
  <c r="DL67" i="11"/>
  <c r="DL68" i="11"/>
  <c r="DL69" i="11"/>
  <c r="DL70" i="11"/>
  <c r="DL71" i="11"/>
  <c r="DL72" i="11"/>
  <c r="DL73" i="11"/>
  <c r="DL74" i="11"/>
  <c r="DL75" i="11"/>
  <c r="DL76" i="11"/>
  <c r="DL77" i="11"/>
  <c r="DL78" i="11"/>
  <c r="DL79" i="11"/>
  <c r="DL80" i="11"/>
  <c r="DL81" i="11"/>
  <c r="DL82" i="11"/>
  <c r="DL83" i="11"/>
  <c r="DL84" i="11"/>
  <c r="DL85" i="11"/>
  <c r="DL86" i="11"/>
  <c r="DL87" i="11"/>
  <c r="DL88" i="11"/>
  <c r="DL89" i="11"/>
  <c r="DL90" i="11"/>
  <c r="DL91" i="11"/>
  <c r="DL92" i="11"/>
  <c r="DL93" i="11"/>
  <c r="DL94" i="11"/>
  <c r="DL95" i="11"/>
  <c r="DL96" i="11"/>
  <c r="DL97" i="11"/>
  <c r="DL98" i="11"/>
  <c r="DL99" i="11"/>
  <c r="DL100" i="11"/>
  <c r="DL101" i="11"/>
  <c r="DL102" i="11"/>
  <c r="DL103" i="11"/>
  <c r="DL104" i="11"/>
  <c r="DL105" i="11"/>
  <c r="DL106" i="11"/>
  <c r="DL107" i="11"/>
  <c r="DL108" i="11"/>
  <c r="DL109" i="11"/>
  <c r="DL110" i="11"/>
  <c r="DL111" i="11"/>
  <c r="DL112" i="11"/>
  <c r="DL113" i="11"/>
  <c r="DL114" i="11"/>
  <c r="DL115" i="11"/>
  <c r="DL116" i="11"/>
  <c r="DL117" i="11"/>
  <c r="DL118" i="11"/>
  <c r="DL119" i="11"/>
  <c r="DL120" i="11"/>
  <c r="DL121" i="11"/>
  <c r="CK13" i="11"/>
  <c r="CK14" i="11"/>
  <c r="CK15" i="11"/>
  <c r="CK16" i="11"/>
  <c r="CK17" i="11"/>
  <c r="CK18" i="11"/>
  <c r="CK19" i="11"/>
  <c r="CK20" i="11"/>
  <c r="CK21" i="11"/>
  <c r="CK22" i="11"/>
  <c r="CK23" i="11"/>
  <c r="CK24" i="11"/>
  <c r="CK25" i="11"/>
  <c r="CK26" i="11"/>
  <c r="CK27" i="11"/>
  <c r="CK28" i="11"/>
  <c r="CK29" i="11"/>
  <c r="CK30" i="11"/>
  <c r="CK31" i="11"/>
  <c r="CK32" i="11"/>
  <c r="CK33" i="11"/>
  <c r="CK34" i="11"/>
  <c r="CK35" i="11"/>
  <c r="CK36" i="11"/>
  <c r="CK37" i="11"/>
  <c r="CK38" i="11"/>
  <c r="CK39" i="11"/>
  <c r="CK40" i="11"/>
  <c r="CK41" i="11"/>
  <c r="CK42" i="11"/>
  <c r="CK43" i="11"/>
  <c r="CK44" i="11"/>
  <c r="CK45" i="11"/>
  <c r="CK46" i="11"/>
  <c r="CK47" i="11"/>
  <c r="CK48" i="11"/>
  <c r="CK49" i="11"/>
  <c r="CK50" i="11"/>
  <c r="CK51" i="11"/>
  <c r="CK52" i="11"/>
  <c r="CK53" i="11"/>
  <c r="CK54" i="11"/>
  <c r="CK55" i="11"/>
  <c r="CK56" i="11"/>
  <c r="CK57" i="11"/>
  <c r="CK58" i="11"/>
  <c r="CK59" i="11"/>
  <c r="CK60" i="11"/>
  <c r="CK61" i="11"/>
  <c r="CK62" i="11"/>
  <c r="CK64" i="11"/>
  <c r="CK65" i="11"/>
  <c r="CK66" i="11"/>
  <c r="CK67" i="11"/>
  <c r="CK68" i="11"/>
  <c r="CK69" i="11"/>
  <c r="CK70" i="11"/>
  <c r="CK71" i="11"/>
  <c r="CK72" i="11"/>
  <c r="CK73" i="11"/>
  <c r="CK74" i="11"/>
  <c r="CK75" i="11"/>
  <c r="CK76" i="11"/>
  <c r="CK77" i="11"/>
  <c r="CK78" i="11"/>
  <c r="CK79" i="11"/>
  <c r="CK80" i="11"/>
  <c r="CK81" i="11"/>
  <c r="CK82" i="11"/>
  <c r="CK83" i="11"/>
  <c r="CK84" i="11"/>
  <c r="CK85" i="11"/>
  <c r="CK86" i="11"/>
  <c r="CK87" i="11"/>
  <c r="CK88" i="11"/>
  <c r="CK89" i="11"/>
  <c r="CK90" i="11"/>
  <c r="CK91" i="11"/>
  <c r="CK92" i="11"/>
  <c r="CK93" i="11"/>
  <c r="CK94" i="11"/>
  <c r="CK95" i="11"/>
  <c r="CK96" i="11"/>
  <c r="CK97" i="11"/>
  <c r="CK98" i="11"/>
  <c r="CK99" i="11"/>
  <c r="CK100" i="11"/>
  <c r="CK101" i="11"/>
  <c r="CK102" i="11"/>
  <c r="CK103" i="11"/>
  <c r="CK104" i="11"/>
  <c r="CK105" i="11"/>
  <c r="CK106" i="11"/>
  <c r="CK107" i="11"/>
  <c r="CK108" i="11"/>
  <c r="CK109" i="11"/>
  <c r="CK110" i="11"/>
  <c r="CK111" i="11"/>
  <c r="CK112" i="11"/>
  <c r="CK113" i="11"/>
  <c r="CK114" i="11"/>
  <c r="CK115" i="11"/>
  <c r="CK116" i="11"/>
  <c r="CK117" i="11"/>
  <c r="CK118" i="11"/>
  <c r="CK119" i="11"/>
  <c r="CK120" i="11"/>
  <c r="CK121" i="11"/>
  <c r="BS13" i="11"/>
  <c r="BS14" i="11"/>
  <c r="BS15" i="11"/>
  <c r="BS16" i="11"/>
  <c r="BS17" i="11"/>
  <c r="BS18" i="11"/>
  <c r="BS19" i="11"/>
  <c r="BS20" i="11"/>
  <c r="BS21" i="11"/>
  <c r="BS22" i="11"/>
  <c r="BS23" i="11"/>
  <c r="BS24" i="11"/>
  <c r="BS25" i="11"/>
  <c r="BS26" i="11"/>
  <c r="BS27" i="11"/>
  <c r="BS28" i="11"/>
  <c r="BS29" i="11"/>
  <c r="BS30" i="11"/>
  <c r="BS31" i="11"/>
  <c r="BS32" i="11"/>
  <c r="BS33" i="11"/>
  <c r="BS34" i="11"/>
  <c r="BS35" i="11"/>
  <c r="BS36" i="11"/>
  <c r="BS37" i="11"/>
  <c r="BS38" i="11"/>
  <c r="BS39" i="11"/>
  <c r="BS40" i="11"/>
  <c r="BS41" i="11"/>
  <c r="BS42" i="11"/>
  <c r="BS43" i="11"/>
  <c r="BS44" i="11"/>
  <c r="BS45" i="11"/>
  <c r="BS46" i="11"/>
  <c r="BS47" i="11"/>
  <c r="BS48" i="11"/>
  <c r="BS49" i="11"/>
  <c r="BS50" i="11"/>
  <c r="BS51" i="11"/>
  <c r="BS52" i="11"/>
  <c r="BS53" i="11"/>
  <c r="BS54" i="11"/>
  <c r="BS55" i="11"/>
  <c r="BS56" i="11"/>
  <c r="BS57" i="11"/>
  <c r="BS58" i="11"/>
  <c r="BS59" i="11"/>
  <c r="BS60" i="11"/>
  <c r="BS61" i="11"/>
  <c r="BS62"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112" i="11"/>
  <c r="BS113" i="11"/>
  <c r="BS114" i="11"/>
  <c r="BS115" i="11"/>
  <c r="BS116" i="11"/>
  <c r="BS117" i="11"/>
  <c r="BS118" i="11"/>
  <c r="BS119" i="11"/>
  <c r="BS120" i="11"/>
  <c r="BS121" i="11"/>
  <c r="CS13" i="10"/>
  <c r="CV13" i="10"/>
  <c r="CZ13" i="10"/>
  <c r="DC13" i="10"/>
  <c r="DF13" i="10"/>
  <c r="DJ13" i="10"/>
  <c r="CS14" i="10"/>
  <c r="CV14" i="10"/>
  <c r="CZ14" i="10"/>
  <c r="DC14" i="10"/>
  <c r="DF14" i="10"/>
  <c r="DJ14" i="10"/>
  <c r="CS15" i="10"/>
  <c r="CV15" i="10"/>
  <c r="CZ15" i="10"/>
  <c r="DC15" i="10"/>
  <c r="DF15" i="10"/>
  <c r="DJ15" i="10"/>
  <c r="CS16" i="10"/>
  <c r="CV16" i="10"/>
  <c r="CZ16" i="10"/>
  <c r="DC16" i="10"/>
  <c r="DF16" i="10"/>
  <c r="DJ16" i="10"/>
  <c r="CS17" i="10"/>
  <c r="CV17" i="10"/>
  <c r="CZ17" i="10"/>
  <c r="DC17" i="10"/>
  <c r="DF17" i="10"/>
  <c r="DJ17" i="10"/>
  <c r="CS18" i="10"/>
  <c r="CV18" i="10"/>
  <c r="CZ18" i="10"/>
  <c r="DC18" i="10"/>
  <c r="DF18" i="10"/>
  <c r="DJ18" i="10"/>
  <c r="CS19" i="10"/>
  <c r="CV19" i="10"/>
  <c r="CZ19" i="10"/>
  <c r="DC19" i="10"/>
  <c r="DF19" i="10"/>
  <c r="DJ19" i="10"/>
  <c r="CS20" i="10"/>
  <c r="CV20" i="10"/>
  <c r="CZ20" i="10"/>
  <c r="DC20" i="10"/>
  <c r="DF20" i="10"/>
  <c r="DJ20" i="10"/>
  <c r="CS21" i="10"/>
  <c r="CV21" i="10"/>
  <c r="CZ21" i="10"/>
  <c r="DC21" i="10"/>
  <c r="DF21" i="10"/>
  <c r="DJ21" i="10"/>
  <c r="CS22" i="10"/>
  <c r="CV22" i="10"/>
  <c r="CZ22" i="10"/>
  <c r="DC22" i="10"/>
  <c r="DF22" i="10"/>
  <c r="DJ22" i="10"/>
  <c r="CS23" i="10"/>
  <c r="CV23" i="10"/>
  <c r="CZ23" i="10"/>
  <c r="DC23" i="10"/>
  <c r="DF23" i="10"/>
  <c r="DJ23" i="10"/>
  <c r="CS24" i="10"/>
  <c r="CV24" i="10"/>
  <c r="CZ24" i="10"/>
  <c r="DC24" i="10"/>
  <c r="DF24" i="10"/>
  <c r="DJ24" i="10"/>
  <c r="CS25" i="10"/>
  <c r="CV25" i="10"/>
  <c r="CZ25" i="10"/>
  <c r="DC25" i="10"/>
  <c r="DF25" i="10"/>
  <c r="DJ25" i="10"/>
  <c r="CS26" i="10"/>
  <c r="CV26" i="10"/>
  <c r="CZ26" i="10"/>
  <c r="DC26" i="10"/>
  <c r="DF26" i="10"/>
  <c r="DJ26" i="10"/>
  <c r="CS27" i="10"/>
  <c r="CV27" i="10"/>
  <c r="CZ27" i="10"/>
  <c r="DC27" i="10"/>
  <c r="DF27" i="10"/>
  <c r="DJ27" i="10"/>
  <c r="CS28" i="10"/>
  <c r="CV28" i="10"/>
  <c r="CZ28" i="10"/>
  <c r="DC28" i="10"/>
  <c r="DF28" i="10"/>
  <c r="DJ28" i="10"/>
  <c r="CS29" i="10"/>
  <c r="CV29" i="10"/>
  <c r="CZ29" i="10"/>
  <c r="DC29" i="10"/>
  <c r="DF29" i="10"/>
  <c r="DJ29" i="10"/>
  <c r="CS30" i="10"/>
  <c r="CV30" i="10"/>
  <c r="CZ30" i="10"/>
  <c r="DC30" i="10"/>
  <c r="DF30" i="10"/>
  <c r="DJ30" i="10"/>
  <c r="CS31" i="10"/>
  <c r="CV31" i="10"/>
  <c r="CZ31" i="10"/>
  <c r="DC31" i="10"/>
  <c r="DF31" i="10"/>
  <c r="DJ31" i="10"/>
  <c r="CS32" i="10"/>
  <c r="CV32" i="10"/>
  <c r="CZ32" i="10"/>
  <c r="DC32" i="10"/>
  <c r="DF32" i="10"/>
  <c r="DJ32" i="10"/>
  <c r="CS33" i="10"/>
  <c r="CV33" i="10"/>
  <c r="CZ33" i="10"/>
  <c r="DC33" i="10"/>
  <c r="DF33" i="10"/>
  <c r="DJ33" i="10"/>
  <c r="CS34" i="10"/>
  <c r="CV34" i="10"/>
  <c r="CZ34" i="10"/>
  <c r="DC34" i="10"/>
  <c r="DF34" i="10"/>
  <c r="DJ34" i="10"/>
  <c r="CS35" i="10"/>
  <c r="CV35" i="10"/>
  <c r="CZ35" i="10"/>
  <c r="DC35" i="10"/>
  <c r="DF35" i="10"/>
  <c r="DJ35" i="10"/>
  <c r="CS36" i="10"/>
  <c r="CV36" i="10"/>
  <c r="CZ36" i="10"/>
  <c r="DC36" i="10"/>
  <c r="DF36" i="10"/>
  <c r="DJ36" i="10"/>
  <c r="CS37" i="10"/>
  <c r="CV37" i="10"/>
  <c r="CZ37" i="10"/>
  <c r="DC37" i="10"/>
  <c r="DF37" i="10"/>
  <c r="DJ37" i="10"/>
  <c r="CS38" i="10"/>
  <c r="CV38" i="10"/>
  <c r="CZ38" i="10"/>
  <c r="DC38" i="10"/>
  <c r="DF38" i="10"/>
  <c r="DJ38" i="10"/>
  <c r="CS39" i="10"/>
  <c r="CV39" i="10"/>
  <c r="CZ39" i="10"/>
  <c r="DC39" i="10"/>
  <c r="DF39" i="10"/>
  <c r="DJ39" i="10"/>
  <c r="CS40" i="10"/>
  <c r="CV40" i="10"/>
  <c r="CZ40" i="10"/>
  <c r="DC40" i="10"/>
  <c r="DF40" i="10"/>
  <c r="DJ40" i="10"/>
  <c r="CS41" i="10"/>
  <c r="CV41" i="10"/>
  <c r="CZ41" i="10"/>
  <c r="DC41" i="10"/>
  <c r="DF41" i="10"/>
  <c r="DJ41" i="10"/>
  <c r="CS42" i="10"/>
  <c r="CV42" i="10"/>
  <c r="CZ42" i="10"/>
  <c r="DC42" i="10"/>
  <c r="DF42" i="10"/>
  <c r="DJ42" i="10"/>
  <c r="CS43" i="10"/>
  <c r="CV43" i="10"/>
  <c r="CZ43" i="10"/>
  <c r="DC43" i="10"/>
  <c r="DF43" i="10"/>
  <c r="DJ43" i="10"/>
  <c r="CS44" i="10"/>
  <c r="CV44" i="10"/>
  <c r="CZ44" i="10"/>
  <c r="DC44" i="10"/>
  <c r="DF44" i="10"/>
  <c r="DJ44" i="10"/>
  <c r="CS45" i="10"/>
  <c r="CV45" i="10"/>
  <c r="CZ45" i="10"/>
  <c r="DC45" i="10"/>
  <c r="DF45" i="10"/>
  <c r="DJ45" i="10"/>
  <c r="CS46" i="10"/>
  <c r="CV46" i="10"/>
  <c r="CZ46" i="10"/>
  <c r="DC46" i="10"/>
  <c r="DF46" i="10"/>
  <c r="DJ46" i="10"/>
  <c r="CS47" i="10"/>
  <c r="CV47" i="10"/>
  <c r="CZ47" i="10"/>
  <c r="DC47" i="10"/>
  <c r="DF47" i="10"/>
  <c r="DJ47" i="10"/>
  <c r="CS48" i="10"/>
  <c r="CV48" i="10"/>
  <c r="CZ48" i="10"/>
  <c r="DC48" i="10"/>
  <c r="DF48" i="10"/>
  <c r="DJ48" i="10"/>
  <c r="CS49" i="10"/>
  <c r="CV49" i="10"/>
  <c r="CZ49" i="10"/>
  <c r="DC49" i="10"/>
  <c r="DF49" i="10"/>
  <c r="DJ49" i="10"/>
  <c r="CS50" i="10"/>
  <c r="CV50" i="10"/>
  <c r="CZ50" i="10"/>
  <c r="DC50" i="10"/>
  <c r="DF50" i="10"/>
  <c r="DJ50" i="10"/>
  <c r="CS51" i="10"/>
  <c r="CV51" i="10"/>
  <c r="CZ51" i="10"/>
  <c r="DC51" i="10"/>
  <c r="DF51" i="10"/>
  <c r="DJ51" i="10"/>
  <c r="CS52" i="10"/>
  <c r="CV52" i="10"/>
  <c r="CZ52" i="10"/>
  <c r="DC52" i="10"/>
  <c r="DF52" i="10"/>
  <c r="DJ52" i="10"/>
  <c r="CS53" i="10"/>
  <c r="CV53" i="10"/>
  <c r="CZ53" i="10"/>
  <c r="DC53" i="10"/>
  <c r="DF53" i="10"/>
  <c r="DJ53" i="10"/>
  <c r="CS54" i="10"/>
  <c r="CV54" i="10"/>
  <c r="CZ54" i="10"/>
  <c r="DC54" i="10"/>
  <c r="DF54" i="10"/>
  <c r="DJ54" i="10"/>
  <c r="CS55" i="10"/>
  <c r="CV55" i="10"/>
  <c r="CZ55" i="10"/>
  <c r="DC55" i="10"/>
  <c r="DF55" i="10"/>
  <c r="DJ55" i="10"/>
  <c r="CS56" i="10"/>
  <c r="CV56" i="10"/>
  <c r="CZ56" i="10"/>
  <c r="DC56" i="10"/>
  <c r="DF56" i="10"/>
  <c r="DJ56" i="10"/>
  <c r="CS57" i="10"/>
  <c r="CV57" i="10"/>
  <c r="CZ57" i="10"/>
  <c r="DC57" i="10"/>
  <c r="DF57" i="10"/>
  <c r="DJ57" i="10"/>
  <c r="CS58" i="10"/>
  <c r="CV58" i="10"/>
  <c r="CZ58" i="10"/>
  <c r="DC58" i="10"/>
  <c r="DF58" i="10"/>
  <c r="DJ58" i="10"/>
  <c r="CS59" i="10"/>
  <c r="CV59" i="10"/>
  <c r="CZ59" i="10"/>
  <c r="DC59" i="10"/>
  <c r="DF59" i="10"/>
  <c r="DJ59" i="10"/>
  <c r="CS60" i="10"/>
  <c r="CV60" i="10"/>
  <c r="CZ60" i="10"/>
  <c r="DC60" i="10"/>
  <c r="DF60" i="10"/>
  <c r="DJ60" i="10"/>
  <c r="CS61" i="10"/>
  <c r="CV61" i="10"/>
  <c r="CZ61" i="10"/>
  <c r="DC61" i="10"/>
  <c r="DF61" i="10"/>
  <c r="DJ61" i="10"/>
  <c r="CS62" i="10"/>
  <c r="CV62" i="10"/>
  <c r="CZ62" i="10"/>
  <c r="DC62" i="10"/>
  <c r="DF62" i="10"/>
  <c r="DJ62" i="10"/>
  <c r="CS63" i="10"/>
  <c r="CV63" i="10"/>
  <c r="CZ63" i="10"/>
  <c r="DC63" i="10"/>
  <c r="DF63" i="10"/>
  <c r="DJ63" i="10"/>
  <c r="CS64" i="10"/>
  <c r="CV64" i="10"/>
  <c r="CZ64" i="10"/>
  <c r="DC64" i="10"/>
  <c r="DF64" i="10"/>
  <c r="DJ64" i="10"/>
  <c r="CS65" i="10"/>
  <c r="CV65" i="10"/>
  <c r="CZ65" i="10"/>
  <c r="DC65" i="10"/>
  <c r="DF65" i="10"/>
  <c r="DJ65" i="10"/>
  <c r="CS66" i="10"/>
  <c r="CV66" i="10"/>
  <c r="CZ66" i="10"/>
  <c r="DC66" i="10"/>
  <c r="DF66" i="10"/>
  <c r="DJ66" i="10"/>
  <c r="CS67" i="10"/>
  <c r="CV67" i="10"/>
  <c r="CZ67" i="10"/>
  <c r="DC67" i="10"/>
  <c r="DF67" i="10"/>
  <c r="DJ67" i="10"/>
  <c r="CS68" i="10"/>
  <c r="CV68" i="10"/>
  <c r="CZ68" i="10"/>
  <c r="DC68" i="10"/>
  <c r="DF68" i="10"/>
  <c r="DJ68" i="10"/>
  <c r="CS69" i="10"/>
  <c r="CV69" i="10"/>
  <c r="CZ69" i="10"/>
  <c r="DC69" i="10"/>
  <c r="DF69" i="10"/>
  <c r="DJ69" i="10"/>
  <c r="CS70" i="10"/>
  <c r="CV70" i="10"/>
  <c r="CZ70" i="10"/>
  <c r="DC70" i="10"/>
  <c r="DF70" i="10"/>
  <c r="DJ70" i="10"/>
  <c r="CS71" i="10"/>
  <c r="CV71" i="10"/>
  <c r="CZ71" i="10"/>
  <c r="DC71" i="10"/>
  <c r="DF71" i="10"/>
  <c r="DJ71" i="10"/>
  <c r="CS72" i="10"/>
  <c r="CV72" i="10"/>
  <c r="CZ72" i="10"/>
  <c r="DC72" i="10"/>
  <c r="DF72" i="10"/>
  <c r="DJ72" i="10"/>
  <c r="CS73" i="10"/>
  <c r="CV73" i="10"/>
  <c r="CZ73" i="10"/>
  <c r="DC73" i="10"/>
  <c r="DF73" i="10"/>
  <c r="DJ73" i="10"/>
  <c r="CS74" i="10"/>
  <c r="CV74" i="10"/>
  <c r="CZ74" i="10"/>
  <c r="DC74" i="10"/>
  <c r="DF74" i="10"/>
  <c r="DJ74" i="10"/>
  <c r="CS75" i="10"/>
  <c r="CV75" i="10"/>
  <c r="CZ75" i="10"/>
  <c r="DC75" i="10"/>
  <c r="DF75" i="10"/>
  <c r="DJ75" i="10"/>
  <c r="CS76" i="10"/>
  <c r="CV76" i="10"/>
  <c r="CZ76" i="10"/>
  <c r="DC76" i="10"/>
  <c r="DF76" i="10"/>
  <c r="DJ76" i="10"/>
  <c r="CS77" i="10"/>
  <c r="CV77" i="10"/>
  <c r="CZ77" i="10"/>
  <c r="DC77" i="10"/>
  <c r="DF77" i="10"/>
  <c r="DJ77" i="10"/>
  <c r="CS78" i="10"/>
  <c r="CV78" i="10"/>
  <c r="CZ78" i="10"/>
  <c r="DC78" i="10"/>
  <c r="DF78" i="10"/>
  <c r="DJ78" i="10"/>
  <c r="CS79" i="10"/>
  <c r="CV79" i="10"/>
  <c r="CZ79" i="10"/>
  <c r="DC79" i="10"/>
  <c r="DF79" i="10"/>
  <c r="DJ79" i="10"/>
  <c r="CS80" i="10"/>
  <c r="CV80" i="10"/>
  <c r="CZ80" i="10"/>
  <c r="DC80" i="10"/>
  <c r="DF80" i="10"/>
  <c r="DJ80" i="10"/>
  <c r="CS81" i="10"/>
  <c r="CV81" i="10"/>
  <c r="CZ81" i="10"/>
  <c r="DC81" i="10"/>
  <c r="DF81" i="10"/>
  <c r="DJ81" i="10"/>
  <c r="CS82" i="10"/>
  <c r="CV82" i="10"/>
  <c r="CZ82" i="10"/>
  <c r="DC82" i="10"/>
  <c r="DF82" i="10"/>
  <c r="DJ82" i="10"/>
  <c r="CS83" i="10"/>
  <c r="CV83" i="10"/>
  <c r="CZ83" i="10"/>
  <c r="DC83" i="10"/>
  <c r="DF83" i="10"/>
  <c r="DJ83" i="10"/>
  <c r="CS84" i="10"/>
  <c r="CV84" i="10"/>
  <c r="CZ84" i="10"/>
  <c r="DC84" i="10"/>
  <c r="DF84" i="10"/>
  <c r="DJ84" i="10"/>
  <c r="CS85" i="10"/>
  <c r="CV85" i="10"/>
  <c r="CZ85" i="10"/>
  <c r="DC85" i="10"/>
  <c r="DF85" i="10"/>
  <c r="DJ85" i="10"/>
  <c r="CS86" i="10"/>
  <c r="CV86" i="10"/>
  <c r="CZ86" i="10"/>
  <c r="DC86" i="10"/>
  <c r="DF86" i="10"/>
  <c r="DJ86" i="10"/>
  <c r="CS87" i="10"/>
  <c r="CV87" i="10"/>
  <c r="CZ87" i="10"/>
  <c r="DC87" i="10"/>
  <c r="DF87" i="10"/>
  <c r="DJ87" i="10"/>
  <c r="CS88" i="10"/>
  <c r="CV88" i="10"/>
  <c r="CZ88" i="10"/>
  <c r="DC88" i="10"/>
  <c r="DF88" i="10"/>
  <c r="DJ88" i="10"/>
  <c r="CS89" i="10"/>
  <c r="CV89" i="10"/>
  <c r="CZ89" i="10"/>
  <c r="DC89" i="10"/>
  <c r="DF89" i="10"/>
  <c r="DJ89" i="10"/>
  <c r="CS90" i="10"/>
  <c r="CV90" i="10"/>
  <c r="CZ90" i="10"/>
  <c r="DC90" i="10"/>
  <c r="DF90" i="10"/>
  <c r="DJ90" i="10"/>
  <c r="CS91" i="10"/>
  <c r="CV91" i="10"/>
  <c r="CZ91" i="10"/>
  <c r="DC91" i="10"/>
  <c r="DF91" i="10"/>
  <c r="DJ91" i="10"/>
  <c r="CS92" i="10"/>
  <c r="CV92" i="10"/>
  <c r="CZ92" i="10"/>
  <c r="DC92" i="10"/>
  <c r="DF92" i="10"/>
  <c r="DJ92" i="10"/>
  <c r="CS93" i="10"/>
  <c r="CV93" i="10"/>
  <c r="CZ93" i="10"/>
  <c r="DC93" i="10"/>
  <c r="DF93" i="10"/>
  <c r="DJ93" i="10"/>
  <c r="CS94" i="10"/>
  <c r="CV94" i="10"/>
  <c r="CZ94" i="10"/>
  <c r="DC94" i="10"/>
  <c r="DF94" i="10"/>
  <c r="DJ94" i="10"/>
  <c r="CS95" i="10"/>
  <c r="CV95" i="10"/>
  <c r="CZ95" i="10"/>
  <c r="DC95" i="10"/>
  <c r="DF95" i="10"/>
  <c r="DJ95" i="10"/>
  <c r="CS96" i="10"/>
  <c r="CV96" i="10"/>
  <c r="CZ96" i="10"/>
  <c r="DC96" i="10"/>
  <c r="DF96" i="10"/>
  <c r="DJ96" i="10"/>
  <c r="CS97" i="10"/>
  <c r="CV97" i="10"/>
  <c r="CZ97" i="10"/>
  <c r="DC97" i="10"/>
  <c r="DF97" i="10"/>
  <c r="DJ97" i="10"/>
  <c r="CS98" i="10"/>
  <c r="CV98" i="10"/>
  <c r="CZ98" i="10"/>
  <c r="DC98" i="10"/>
  <c r="DF98" i="10"/>
  <c r="DJ98" i="10"/>
  <c r="CS99" i="10"/>
  <c r="CV99" i="10"/>
  <c r="CZ99" i="10"/>
  <c r="DC99" i="10"/>
  <c r="DF99" i="10"/>
  <c r="DJ99" i="10"/>
  <c r="CS100" i="10"/>
  <c r="CV100" i="10"/>
  <c r="CZ100" i="10"/>
  <c r="DC100" i="10"/>
  <c r="DF100" i="10"/>
  <c r="DJ100" i="10"/>
  <c r="CS101" i="10"/>
  <c r="CV101" i="10"/>
  <c r="CZ101" i="10"/>
  <c r="DC101" i="10"/>
  <c r="DF101" i="10"/>
  <c r="DJ101" i="10"/>
  <c r="DJ12" i="10"/>
  <c r="CZ12" i="10"/>
  <c r="CS12" i="10"/>
  <c r="DL13" i="10"/>
  <c r="DL14" i="10"/>
  <c r="DL15" i="10"/>
  <c r="DL16" i="10"/>
  <c r="DL17" i="10"/>
  <c r="DL18" i="10"/>
  <c r="DL19" i="10"/>
  <c r="DL20" i="10"/>
  <c r="DL21" i="10"/>
  <c r="DL22" i="10"/>
  <c r="DL23" i="10"/>
  <c r="DL24" i="10"/>
  <c r="DL25" i="10"/>
  <c r="DL26" i="10"/>
  <c r="DL27" i="10"/>
  <c r="DL28" i="10"/>
  <c r="DL29" i="10"/>
  <c r="DL30" i="10"/>
  <c r="DL31" i="10"/>
  <c r="DL32" i="10"/>
  <c r="DL33" i="10"/>
  <c r="DL34" i="10"/>
  <c r="DL35" i="10"/>
  <c r="DL36" i="10"/>
  <c r="DL37" i="10"/>
  <c r="DL38" i="10"/>
  <c r="DL39" i="10"/>
  <c r="DL40" i="10"/>
  <c r="DL41" i="10"/>
  <c r="DL42" i="10"/>
  <c r="DL43" i="10"/>
  <c r="DL44" i="10"/>
  <c r="DL45" i="10"/>
  <c r="DL46" i="10"/>
  <c r="DL47" i="10"/>
  <c r="DL48" i="10"/>
  <c r="DL49" i="10"/>
  <c r="DL50" i="10"/>
  <c r="DL51" i="10"/>
  <c r="DL52" i="10"/>
  <c r="DL53" i="10"/>
  <c r="DL54" i="10"/>
  <c r="DL55" i="10"/>
  <c r="DL56" i="10"/>
  <c r="DL57" i="10"/>
  <c r="DL58" i="10"/>
  <c r="DL59" i="10"/>
  <c r="DL60" i="10"/>
  <c r="DL61" i="10"/>
  <c r="DL62" i="10"/>
  <c r="DL63" i="10"/>
  <c r="DL64" i="10"/>
  <c r="DL65" i="10"/>
  <c r="DL66" i="10"/>
  <c r="DL67" i="10"/>
  <c r="DL68" i="10"/>
  <c r="DL69" i="10"/>
  <c r="DL70" i="10"/>
  <c r="DL71" i="10"/>
  <c r="DL72" i="10"/>
  <c r="DL73" i="10"/>
  <c r="DL74" i="10"/>
  <c r="DL75" i="10"/>
  <c r="DL76" i="10"/>
  <c r="DL77" i="10"/>
  <c r="DL78" i="10"/>
  <c r="DL79" i="10"/>
  <c r="DL80" i="10"/>
  <c r="DL81" i="10"/>
  <c r="DL82" i="10"/>
  <c r="DL83" i="10"/>
  <c r="DL84" i="10"/>
  <c r="DL85" i="10"/>
  <c r="DL86" i="10"/>
  <c r="DL87" i="10"/>
  <c r="DL88" i="10"/>
  <c r="DL89" i="10"/>
  <c r="DL90" i="10"/>
  <c r="DL91" i="10"/>
  <c r="DL92" i="10"/>
  <c r="DL93" i="10"/>
  <c r="DL94" i="10"/>
  <c r="DL95" i="10"/>
  <c r="DL96" i="10"/>
  <c r="DL97" i="10"/>
  <c r="DL98" i="10"/>
  <c r="DL99" i="10"/>
  <c r="DL100" i="10"/>
  <c r="DL101" i="10"/>
  <c r="DL12" i="10"/>
  <c r="CK13" i="10"/>
  <c r="CK14" i="10"/>
  <c r="CK15" i="10"/>
  <c r="CK16" i="10"/>
  <c r="CK17" i="10"/>
  <c r="CK18" i="10"/>
  <c r="CK19" i="10"/>
  <c r="CK20" i="10"/>
  <c r="CK21" i="10"/>
  <c r="CK22" i="10"/>
  <c r="CK23" i="10"/>
  <c r="CK24" i="10"/>
  <c r="CK25" i="10"/>
  <c r="CK26" i="10"/>
  <c r="CK27" i="10"/>
  <c r="CK28" i="10"/>
  <c r="CK29" i="10"/>
  <c r="CK30" i="10"/>
  <c r="CK31" i="10"/>
  <c r="CK32" i="10"/>
  <c r="CK33" i="10"/>
  <c r="CK34" i="10"/>
  <c r="CK35" i="10"/>
  <c r="CK36" i="10"/>
  <c r="CK37" i="10"/>
  <c r="CK38" i="10"/>
  <c r="CK3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2" i="10"/>
  <c r="BS13" i="10"/>
  <c r="BS14" i="10"/>
  <c r="BS15" i="10"/>
  <c r="BS16" i="10"/>
  <c r="BS17" i="10"/>
  <c r="BS18" i="10"/>
  <c r="BS19" i="10"/>
  <c r="BS20" i="10"/>
  <c r="BS21" i="10"/>
  <c r="BS22" i="10"/>
  <c r="BS23" i="10"/>
  <c r="BS24" i="10"/>
  <c r="BS25" i="10"/>
  <c r="BS26" i="10"/>
  <c r="BS27" i="10"/>
  <c r="BS28" i="10"/>
  <c r="BS29" i="10"/>
  <c r="BS30" i="10"/>
  <c r="BS31" i="10"/>
  <c r="BS32" i="10"/>
  <c r="BS33" i="10"/>
  <c r="BS34" i="10"/>
  <c r="BS35" i="10"/>
  <c r="BS36" i="10"/>
  <c r="BS37" i="10"/>
  <c r="BS38" i="10"/>
  <c r="BS39" i="10"/>
  <c r="BS40" i="10"/>
  <c r="BS41" i="10"/>
  <c r="BS42" i="10"/>
  <c r="BS43" i="10"/>
  <c r="BS44" i="10"/>
  <c r="BS45" i="10"/>
  <c r="BS46" i="10"/>
  <c r="BS47" i="10"/>
  <c r="BS48" i="10"/>
  <c r="BS49" i="10"/>
  <c r="BS50" i="10"/>
  <c r="BS51" i="10"/>
  <c r="BS52" i="10"/>
  <c r="BS53" i="10"/>
  <c r="BS54" i="10"/>
  <c r="BS55" i="10"/>
  <c r="BS56" i="10"/>
  <c r="BS57" i="10"/>
  <c r="BS58" i="10"/>
  <c r="BS59" i="10"/>
  <c r="BS60" i="10"/>
  <c r="BS61" i="10"/>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2" i="10"/>
  <c r="BI13" i="9"/>
  <c r="BI14" i="9"/>
  <c r="BI15" i="9"/>
  <c r="BI16" i="9"/>
  <c r="BI18" i="9"/>
  <c r="BI19" i="9"/>
  <c r="BI20" i="9"/>
  <c r="BI21" i="9"/>
  <c r="BI22" i="9"/>
  <c r="BI23" i="9"/>
  <c r="BI24" i="9"/>
  <c r="BI25" i="9"/>
  <c r="BI26" i="9"/>
  <c r="BI27" i="9"/>
  <c r="BI28" i="9"/>
  <c r="BI29" i="9"/>
  <c r="BI30" i="9"/>
  <c r="BI31" i="9"/>
  <c r="BI32" i="9"/>
  <c r="BI33" i="9"/>
  <c r="BI34" i="9"/>
  <c r="BI35" i="9"/>
  <c r="BI36" i="9"/>
  <c r="BI37" i="9"/>
  <c r="BI38" i="9"/>
  <c r="BI39" i="9"/>
  <c r="BI40" i="9"/>
  <c r="BI41" i="9"/>
  <c r="BI42" i="9"/>
  <c r="BI43" i="9"/>
  <c r="BI44" i="9"/>
  <c r="BI45" i="9"/>
  <c r="BI46" i="9"/>
  <c r="BI47" i="9"/>
  <c r="BI48" i="9"/>
  <c r="BI49" i="9"/>
  <c r="BI50" i="9"/>
  <c r="BI51" i="9"/>
  <c r="BI52" i="9"/>
  <c r="BI53" i="9"/>
  <c r="BI54" i="9"/>
  <c r="BI55" i="9"/>
  <c r="BI56" i="9"/>
  <c r="BI57" i="9"/>
  <c r="BI58" i="9"/>
  <c r="BI59" i="9"/>
  <c r="BI60" i="9"/>
  <c r="BI61" i="9"/>
  <c r="BI62" i="9"/>
  <c r="BI63" i="9"/>
  <c r="BI64" i="9"/>
  <c r="BI65" i="9"/>
  <c r="BI66" i="9"/>
  <c r="BI67" i="9"/>
  <c r="BI68" i="9"/>
  <c r="BI69" i="9"/>
  <c r="BI70" i="9"/>
  <c r="BI71" i="9"/>
  <c r="BI72" i="9"/>
  <c r="BI73" i="9"/>
  <c r="BI74" i="9"/>
  <c r="BI75" i="9"/>
  <c r="BI76" i="9"/>
  <c r="BI77" i="9"/>
  <c r="BI78" i="9"/>
  <c r="BI79" i="9"/>
  <c r="BI80" i="9"/>
  <c r="BI81" i="9"/>
  <c r="BI82" i="9"/>
  <c r="BI83" i="9"/>
  <c r="BI84" i="9"/>
  <c r="BI85" i="9"/>
  <c r="BI86" i="9"/>
  <c r="BI87" i="9"/>
  <c r="BI88" i="9"/>
  <c r="BI89" i="9"/>
  <c r="BI90" i="9"/>
  <c r="BI91" i="9"/>
  <c r="BI12" i="9"/>
  <c r="CI13" i="9"/>
  <c r="CI14" i="9"/>
  <c r="CI15" i="9"/>
  <c r="CI16" i="9"/>
  <c r="CI17" i="9"/>
  <c r="CI18" i="9"/>
  <c r="CI19" i="9"/>
  <c r="CI20" i="9"/>
  <c r="CI21" i="9"/>
  <c r="CI22" i="9"/>
  <c r="CI23" i="9"/>
  <c r="CI24" i="9"/>
  <c r="CI25" i="9"/>
  <c r="CI26" i="9"/>
  <c r="CI27" i="9"/>
  <c r="CI28" i="9"/>
  <c r="CI29" i="9"/>
  <c r="CI30" i="9"/>
  <c r="CI31" i="9"/>
  <c r="CI32" i="9"/>
  <c r="CI33" i="9"/>
  <c r="CI34" i="9"/>
  <c r="CI35" i="9"/>
  <c r="CI36" i="9"/>
  <c r="CI37" i="9"/>
  <c r="CI38" i="9"/>
  <c r="CI39" i="9"/>
  <c r="CI40" i="9"/>
  <c r="CI41" i="9"/>
  <c r="CI42" i="9"/>
  <c r="CI43" i="9"/>
  <c r="CI44" i="9"/>
  <c r="CI45" i="9"/>
  <c r="CI46" i="9"/>
  <c r="CI47" i="9"/>
  <c r="CI48" i="9"/>
  <c r="CI49" i="9"/>
  <c r="CI50" i="9"/>
  <c r="CI51" i="9"/>
  <c r="CI52" i="9"/>
  <c r="CI53" i="9"/>
  <c r="CI54" i="9"/>
  <c r="CI55" i="9"/>
  <c r="CI56" i="9"/>
  <c r="CI57" i="9"/>
  <c r="CI58" i="9"/>
  <c r="CI59" i="9"/>
  <c r="CI60" i="9"/>
  <c r="CI61" i="9"/>
  <c r="CI62" i="9"/>
  <c r="CI63" i="9"/>
  <c r="CI64" i="9"/>
  <c r="CI65" i="9"/>
  <c r="CI66" i="9"/>
  <c r="CI67" i="9"/>
  <c r="CI68" i="9"/>
  <c r="CI69" i="9"/>
  <c r="CI70" i="9"/>
  <c r="CI71" i="9"/>
  <c r="CI72" i="9"/>
  <c r="CI73" i="9"/>
  <c r="CI74" i="9"/>
  <c r="CI75" i="9"/>
  <c r="CI76" i="9"/>
  <c r="CI77" i="9"/>
  <c r="CI78" i="9"/>
  <c r="CI79" i="9"/>
  <c r="CI80" i="9"/>
  <c r="CI81" i="9"/>
  <c r="CI82" i="9"/>
  <c r="CI83" i="9"/>
  <c r="CI84" i="9"/>
  <c r="CI85" i="9"/>
  <c r="CI86" i="9"/>
  <c r="CI87" i="9"/>
  <c r="CI88" i="9"/>
  <c r="CI89" i="9"/>
  <c r="CI90" i="9"/>
  <c r="CI91" i="9"/>
  <c r="CI12" i="9"/>
  <c r="CP13" i="9"/>
  <c r="CP14" i="9"/>
  <c r="CP15" i="9"/>
  <c r="CP16" i="9"/>
  <c r="CP17" i="9"/>
  <c r="CP18" i="9"/>
  <c r="CP19" i="9"/>
  <c r="CP20" i="9"/>
  <c r="CP21" i="9"/>
  <c r="CP22" i="9"/>
  <c r="CP23" i="9"/>
  <c r="CP24" i="9"/>
  <c r="CP25" i="9"/>
  <c r="CP26" i="9"/>
  <c r="CP27" i="9"/>
  <c r="CP28" i="9"/>
  <c r="CP29" i="9"/>
  <c r="CP30" i="9"/>
  <c r="CP31" i="9"/>
  <c r="CP32" i="9"/>
  <c r="CP33" i="9"/>
  <c r="CP34" i="9"/>
  <c r="CP35" i="9"/>
  <c r="CP36" i="9"/>
  <c r="CP37" i="9"/>
  <c r="CP38" i="9"/>
  <c r="CP39" i="9"/>
  <c r="CP40" i="9"/>
  <c r="CP41" i="9"/>
  <c r="CP42" i="9"/>
  <c r="CP43" i="9"/>
  <c r="CP44" i="9"/>
  <c r="CP45" i="9"/>
  <c r="CP46" i="9"/>
  <c r="CP47" i="9"/>
  <c r="CP48" i="9"/>
  <c r="CP49" i="9"/>
  <c r="CP50" i="9"/>
  <c r="CP51" i="9"/>
  <c r="CP52" i="9"/>
  <c r="CP53" i="9"/>
  <c r="CP54" i="9"/>
  <c r="CP55" i="9"/>
  <c r="CP56" i="9"/>
  <c r="CP57" i="9"/>
  <c r="CP58" i="9"/>
  <c r="CP59" i="9"/>
  <c r="CP60" i="9"/>
  <c r="CP61" i="9"/>
  <c r="CP62" i="9"/>
  <c r="CP63" i="9"/>
  <c r="CP64" i="9"/>
  <c r="CP65" i="9"/>
  <c r="CP66" i="9"/>
  <c r="CP67" i="9"/>
  <c r="CP68" i="9"/>
  <c r="CP69" i="9"/>
  <c r="CP70" i="9"/>
  <c r="CP71" i="9"/>
  <c r="CP72" i="9"/>
  <c r="CP73" i="9"/>
  <c r="CP74" i="9"/>
  <c r="CP75" i="9"/>
  <c r="CP76" i="9"/>
  <c r="CP77" i="9"/>
  <c r="CP78" i="9"/>
  <c r="CP79" i="9"/>
  <c r="CP80" i="9"/>
  <c r="CP81" i="9"/>
  <c r="CP82" i="9"/>
  <c r="CP83" i="9"/>
  <c r="CP84" i="9"/>
  <c r="CP85" i="9"/>
  <c r="CP86" i="9"/>
  <c r="CP87" i="9"/>
  <c r="CP88" i="9"/>
  <c r="CP89" i="9"/>
  <c r="CP90" i="9"/>
  <c r="CP91" i="9"/>
  <c r="CP12" i="9"/>
  <c r="CZ13" i="9"/>
  <c r="CZ14" i="9"/>
  <c r="CZ15" i="9"/>
  <c r="CZ16" i="9"/>
  <c r="CZ17" i="9"/>
  <c r="CZ18" i="9"/>
  <c r="CZ19" i="9"/>
  <c r="CZ20" i="9"/>
  <c r="CZ21" i="9"/>
  <c r="CZ22" i="9"/>
  <c r="CZ23" i="9"/>
  <c r="CZ24" i="9"/>
  <c r="CZ25" i="9"/>
  <c r="CZ26" i="9"/>
  <c r="CZ27" i="9"/>
  <c r="CZ28" i="9"/>
  <c r="CZ29" i="9"/>
  <c r="CZ30" i="9"/>
  <c r="CZ31" i="9"/>
  <c r="CZ32" i="9"/>
  <c r="CZ33" i="9"/>
  <c r="CZ34" i="9"/>
  <c r="CZ35" i="9"/>
  <c r="CZ36" i="9"/>
  <c r="CZ37" i="9"/>
  <c r="CZ38" i="9"/>
  <c r="CZ39" i="9"/>
  <c r="CZ40" i="9"/>
  <c r="CZ41" i="9"/>
  <c r="CZ42" i="9"/>
  <c r="CZ43" i="9"/>
  <c r="CZ44" i="9"/>
  <c r="CZ45" i="9"/>
  <c r="CZ46" i="9"/>
  <c r="CZ47" i="9"/>
  <c r="CZ48" i="9"/>
  <c r="CZ49" i="9"/>
  <c r="CZ50" i="9"/>
  <c r="CZ51" i="9"/>
  <c r="CZ52" i="9"/>
  <c r="CZ53" i="9"/>
  <c r="CZ54" i="9"/>
  <c r="CZ55" i="9"/>
  <c r="CZ56" i="9"/>
  <c r="CZ57" i="9"/>
  <c r="CZ58" i="9"/>
  <c r="CZ59" i="9"/>
  <c r="CZ60" i="9"/>
  <c r="CZ61" i="9"/>
  <c r="CZ62" i="9"/>
  <c r="CZ63" i="9"/>
  <c r="CZ64" i="9"/>
  <c r="CZ65" i="9"/>
  <c r="CZ66" i="9"/>
  <c r="CZ67" i="9"/>
  <c r="CZ68" i="9"/>
  <c r="CZ69" i="9"/>
  <c r="CZ70" i="9"/>
  <c r="CZ71" i="9"/>
  <c r="CZ72" i="9"/>
  <c r="CZ73" i="9"/>
  <c r="CZ74" i="9"/>
  <c r="CZ75" i="9"/>
  <c r="CZ76" i="9"/>
  <c r="CZ77" i="9"/>
  <c r="CZ78" i="9"/>
  <c r="CZ79" i="9"/>
  <c r="CZ80" i="9"/>
  <c r="CZ81" i="9"/>
  <c r="CZ82" i="9"/>
  <c r="CZ83" i="9"/>
  <c r="CZ84" i="9"/>
  <c r="CZ85" i="9"/>
  <c r="CZ86" i="9"/>
  <c r="CZ87" i="9"/>
  <c r="CZ88" i="9"/>
  <c r="CZ89" i="9"/>
  <c r="CZ90" i="9"/>
  <c r="CZ91" i="9"/>
  <c r="CZ12" i="9"/>
  <c r="DB13" i="9"/>
  <c r="DB14" i="9"/>
  <c r="DB15" i="9"/>
  <c r="DB16"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60" i="9"/>
  <c r="DB61" i="9"/>
  <c r="DB62" i="9"/>
  <c r="DB63" i="9"/>
  <c r="DB64" i="9"/>
  <c r="DB65" i="9"/>
  <c r="DB66" i="9"/>
  <c r="DB67" i="9"/>
  <c r="DB68" i="9"/>
  <c r="DB69" i="9"/>
  <c r="DB70" i="9"/>
  <c r="DB71" i="9"/>
  <c r="DB72" i="9"/>
  <c r="DB73" i="9"/>
  <c r="DB74" i="9"/>
  <c r="DB75" i="9"/>
  <c r="DB76" i="9"/>
  <c r="DB77" i="9"/>
  <c r="DB78" i="9"/>
  <c r="DB79" i="9"/>
  <c r="DB80" i="9"/>
  <c r="DB81" i="9"/>
  <c r="DB82" i="9"/>
  <c r="DB83" i="9"/>
  <c r="DB84" i="9"/>
  <c r="DB85" i="9"/>
  <c r="DB86" i="9"/>
  <c r="DB87" i="9"/>
  <c r="DB88" i="9"/>
  <c r="DB89" i="9"/>
  <c r="DB90" i="9"/>
  <c r="DB91" i="9"/>
  <c r="DB12" i="9"/>
  <c r="CA13" i="9"/>
  <c r="CA14" i="9"/>
  <c r="CA15" i="9"/>
  <c r="CA16" i="9"/>
  <c r="CA18" i="9"/>
  <c r="CA19" i="9"/>
  <c r="CA20" i="9"/>
  <c r="CA21" i="9"/>
  <c r="CA22" i="9"/>
  <c r="CA23" i="9"/>
  <c r="CA24" i="9"/>
  <c r="CA25" i="9"/>
  <c r="CA26" i="9"/>
  <c r="CA27" i="9"/>
  <c r="CA28" i="9"/>
  <c r="CA29" i="9"/>
  <c r="CA30" i="9"/>
  <c r="CA31" i="9"/>
  <c r="CA32" i="9"/>
  <c r="CA33" i="9"/>
  <c r="CA34" i="9"/>
  <c r="CA35" i="9"/>
  <c r="CA36" i="9"/>
  <c r="CA37" i="9"/>
  <c r="CA38" i="9"/>
  <c r="CA39" i="9"/>
  <c r="CA40" i="9"/>
  <c r="CA41" i="9"/>
  <c r="CA42" i="9"/>
  <c r="CA43" i="9"/>
  <c r="CA44" i="9"/>
  <c r="CA45" i="9"/>
  <c r="CA46" i="9"/>
  <c r="CA47" i="9"/>
  <c r="CA48" i="9"/>
  <c r="CA49" i="9"/>
  <c r="CA50" i="9"/>
  <c r="CA51" i="9"/>
  <c r="CA52" i="9"/>
  <c r="CA53" i="9"/>
  <c r="CA54" i="9"/>
  <c r="CA55" i="9"/>
  <c r="CA56" i="9"/>
  <c r="CA57" i="9"/>
  <c r="CA58" i="9"/>
  <c r="CA59" i="9"/>
  <c r="CA60" i="9"/>
  <c r="CA61" i="9"/>
  <c r="CA62" i="9"/>
  <c r="CA63" i="9"/>
  <c r="CA64" i="9"/>
  <c r="CA65" i="9"/>
  <c r="CA66" i="9"/>
  <c r="CA67" i="9"/>
  <c r="CA68" i="9"/>
  <c r="CA69" i="9"/>
  <c r="CA70" i="9"/>
  <c r="CA71" i="9"/>
  <c r="CA72" i="9"/>
  <c r="CA73" i="9"/>
  <c r="CA74" i="9"/>
  <c r="CA75" i="9"/>
  <c r="CA76" i="9"/>
  <c r="CA77" i="9"/>
  <c r="CA78" i="9"/>
  <c r="CA79" i="9"/>
  <c r="CA80" i="9"/>
  <c r="CA81" i="9"/>
  <c r="CA82" i="9"/>
  <c r="CA83" i="9"/>
  <c r="CA84" i="9"/>
  <c r="CA85" i="9"/>
  <c r="CA86" i="9"/>
  <c r="CA87" i="9"/>
  <c r="CA88" i="9"/>
  <c r="CA89" i="9"/>
  <c r="CA90" i="9"/>
  <c r="CA91" i="9"/>
  <c r="CA12" i="9"/>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38" i="3"/>
  <c r="CA39" i="3"/>
  <c r="CA40" i="3"/>
  <c r="CA41" i="3"/>
  <c r="CA42" i="3"/>
  <c r="CA43" i="3"/>
  <c r="CA44" i="3"/>
  <c r="CA45" i="3"/>
  <c r="CA46" i="3"/>
  <c r="CA47" i="3"/>
  <c r="CA48" i="3"/>
  <c r="CA49" i="3"/>
  <c r="CA50" i="3"/>
  <c r="CA51" i="3"/>
  <c r="CA52" i="3"/>
  <c r="CA53" i="3"/>
  <c r="CA54" i="3"/>
  <c r="CA55" i="3"/>
  <c r="CA56" i="3"/>
  <c r="CA57" i="3"/>
  <c r="CA58" i="3"/>
  <c r="CA59" i="3"/>
  <c r="CA60" i="3"/>
  <c r="CA61" i="3"/>
  <c r="CA62" i="3"/>
  <c r="CA63" i="3"/>
  <c r="CA64" i="3"/>
  <c r="CA65" i="3"/>
  <c r="CA66" i="3"/>
  <c r="CA67" i="3"/>
  <c r="CA68" i="3"/>
  <c r="CA69" i="3"/>
  <c r="CA70" i="3"/>
  <c r="CA71" i="3"/>
  <c r="CA72" i="3"/>
  <c r="CA73" i="3"/>
  <c r="CA74" i="3"/>
  <c r="CA75" i="3"/>
  <c r="CA76" i="3"/>
  <c r="CA77" i="3"/>
  <c r="CA78" i="3"/>
  <c r="CA79" i="3"/>
  <c r="CA80" i="3"/>
  <c r="CA81" i="3"/>
  <c r="CA82" i="3"/>
  <c r="CA12" i="3"/>
  <c r="CC13" i="3"/>
  <c r="CC14" i="3"/>
  <c r="CC16" i="3"/>
  <c r="CC17" i="3"/>
  <c r="CC18" i="3"/>
  <c r="CC19" i="3"/>
  <c r="CC20" i="3"/>
  <c r="CC21" i="3"/>
  <c r="CC22" i="3"/>
  <c r="CC23" i="3"/>
  <c r="CC24" i="3"/>
  <c r="CC25" i="3"/>
  <c r="CC26" i="3"/>
  <c r="CC27" i="3"/>
  <c r="CC28" i="3"/>
  <c r="CC29" i="3"/>
  <c r="CC30" i="3"/>
  <c r="CC31" i="3"/>
  <c r="CC32" i="3"/>
  <c r="CC33" i="3"/>
  <c r="CC34" i="3"/>
  <c r="CC35" i="3"/>
  <c r="CC36" i="3"/>
  <c r="CC37" i="3"/>
  <c r="CC38" i="3"/>
  <c r="CC39" i="3"/>
  <c r="CC40" i="3"/>
  <c r="CC41" i="3"/>
  <c r="CC42" i="3"/>
  <c r="CC43" i="3"/>
  <c r="CC44" i="3"/>
  <c r="CC45" i="3"/>
  <c r="CC46" i="3"/>
  <c r="CC47" i="3"/>
  <c r="CC48" i="3"/>
  <c r="CC49" i="3"/>
  <c r="CC50" i="3"/>
  <c r="CC51" i="3"/>
  <c r="CC52" i="3"/>
  <c r="CC53" i="3"/>
  <c r="CC54" i="3"/>
  <c r="CC55" i="3"/>
  <c r="CC56" i="3"/>
  <c r="CC57" i="3"/>
  <c r="CC58" i="3"/>
  <c r="CC59" i="3"/>
  <c r="CC60" i="3"/>
  <c r="CC61" i="3"/>
  <c r="CC62" i="3"/>
  <c r="CC63" i="3"/>
  <c r="CC64" i="3"/>
  <c r="CC65" i="3"/>
  <c r="CC66" i="3"/>
  <c r="CC67" i="3"/>
  <c r="CC68" i="3"/>
  <c r="CC69" i="3"/>
  <c r="CC70" i="3"/>
  <c r="CC71" i="3"/>
  <c r="CC72" i="3"/>
  <c r="CC73" i="3"/>
  <c r="CC74" i="3"/>
  <c r="CC75" i="3"/>
  <c r="CC76" i="3"/>
  <c r="CC77" i="3"/>
  <c r="CC78" i="3"/>
  <c r="CC79" i="3"/>
  <c r="CC80" i="3"/>
  <c r="CC81" i="3"/>
  <c r="CC82" i="3"/>
  <c r="CC12" i="3"/>
  <c r="BB13" i="3"/>
  <c r="BB14"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12" i="3"/>
  <c r="AJ82" i="3"/>
  <c r="AJ13"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12" i="3"/>
  <c r="L12" i="3"/>
  <c r="DM13" i="11" l="1"/>
  <c r="DM14" i="11"/>
  <c r="DM15" i="11"/>
  <c r="DM16" i="11"/>
  <c r="DM17" i="11"/>
  <c r="DM18" i="11"/>
  <c r="DM19" i="11"/>
  <c r="DM20" i="11"/>
  <c r="DM21" i="11"/>
  <c r="DM22" i="11"/>
  <c r="DM23" i="11"/>
  <c r="DM24" i="11"/>
  <c r="DM25" i="11"/>
  <c r="DM26" i="11"/>
  <c r="DM27" i="11"/>
  <c r="DM28" i="11"/>
  <c r="DM29" i="11"/>
  <c r="DM30" i="11"/>
  <c r="DM31" i="11"/>
  <c r="DM32" i="11"/>
  <c r="DM33" i="11"/>
  <c r="DM34" i="11"/>
  <c r="DM35" i="11"/>
  <c r="DM36" i="11"/>
  <c r="DM37" i="11"/>
  <c r="DM38" i="11"/>
  <c r="DM39" i="11"/>
  <c r="DM40" i="11"/>
  <c r="DM41" i="11"/>
  <c r="DM42" i="11"/>
  <c r="DM43" i="11"/>
  <c r="DM44" i="11"/>
  <c r="DM45" i="11"/>
  <c r="DM46" i="11"/>
  <c r="DM47" i="11"/>
  <c r="DM48" i="11"/>
  <c r="DM49" i="11"/>
  <c r="DM50" i="11"/>
  <c r="DM51" i="11"/>
  <c r="DM52" i="11"/>
  <c r="DM53" i="11"/>
  <c r="DM54" i="11"/>
  <c r="DM55" i="11"/>
  <c r="DM56" i="11"/>
  <c r="DM57" i="11"/>
  <c r="DM58" i="11"/>
  <c r="DM59" i="11"/>
  <c r="DM60" i="11"/>
  <c r="DM61" i="11"/>
  <c r="DM62" i="11"/>
  <c r="DM64" i="11"/>
  <c r="DM65" i="11"/>
  <c r="DM66" i="11"/>
  <c r="DM67" i="11"/>
  <c r="DM68" i="11"/>
  <c r="DM69" i="11"/>
  <c r="DM70" i="11"/>
  <c r="DM71" i="11"/>
  <c r="DM72" i="11"/>
  <c r="DM73" i="11"/>
  <c r="DM74" i="11"/>
  <c r="DM75" i="11"/>
  <c r="DM76" i="11"/>
  <c r="DM77" i="11"/>
  <c r="DM78" i="11"/>
  <c r="DM79" i="11"/>
  <c r="DM80" i="11"/>
  <c r="DM81" i="11"/>
  <c r="DM82" i="11"/>
  <c r="DM83" i="11"/>
  <c r="DM84" i="11"/>
  <c r="DM85" i="11"/>
  <c r="DM86" i="11"/>
  <c r="DM87" i="11"/>
  <c r="DM88" i="11"/>
  <c r="DM89" i="11"/>
  <c r="DM90" i="11"/>
  <c r="DM91" i="11"/>
  <c r="DM92" i="11"/>
  <c r="DM93" i="11"/>
  <c r="DM94" i="11"/>
  <c r="DM95" i="11"/>
  <c r="DM96" i="11"/>
  <c r="DM97" i="11"/>
  <c r="DM98" i="11"/>
  <c r="DM99" i="11"/>
  <c r="DM100" i="11"/>
  <c r="DM101" i="11"/>
  <c r="DM102" i="11"/>
  <c r="DM103" i="11"/>
  <c r="DM104" i="11"/>
  <c r="DM105" i="11"/>
  <c r="DM106" i="11"/>
  <c r="DM107" i="11"/>
  <c r="DM108" i="11"/>
  <c r="DM109" i="11"/>
  <c r="DM110" i="11"/>
  <c r="DM111" i="11"/>
  <c r="DM112" i="11"/>
  <c r="DM113" i="11"/>
  <c r="DM114" i="11"/>
  <c r="DM115" i="11"/>
  <c r="DM116" i="11"/>
  <c r="DM117" i="11"/>
  <c r="DM118" i="11"/>
  <c r="DM119" i="11"/>
  <c r="DM120" i="11"/>
  <c r="DM121" i="11"/>
  <c r="CL13" i="11"/>
  <c r="CL14" i="11"/>
  <c r="CL15" i="11"/>
  <c r="CL16" i="11"/>
  <c r="CL17" i="11"/>
  <c r="CL18" i="11"/>
  <c r="CL19" i="11"/>
  <c r="CL20" i="11"/>
  <c r="CL21" i="11"/>
  <c r="CL22" i="11"/>
  <c r="CL23" i="11"/>
  <c r="CL24" i="11"/>
  <c r="CL25" i="11"/>
  <c r="CL26" i="11"/>
  <c r="CL27" i="11"/>
  <c r="CL28" i="11"/>
  <c r="CL29" i="11"/>
  <c r="CL30" i="11"/>
  <c r="CL31" i="11"/>
  <c r="CL32" i="11"/>
  <c r="CL33" i="11"/>
  <c r="CL34" i="11"/>
  <c r="CL35" i="11"/>
  <c r="CL36" i="11"/>
  <c r="CL37" i="11"/>
  <c r="CL38" i="11"/>
  <c r="CL39" i="11"/>
  <c r="CL40" i="11"/>
  <c r="CL41" i="11"/>
  <c r="CL42" i="11"/>
  <c r="CL43" i="11"/>
  <c r="CL44" i="11"/>
  <c r="CL45" i="11"/>
  <c r="CL46" i="11"/>
  <c r="CL47" i="11"/>
  <c r="CL48" i="11"/>
  <c r="CL49" i="11"/>
  <c r="CL50" i="11"/>
  <c r="CL51" i="11"/>
  <c r="CL52" i="11"/>
  <c r="CL53" i="11"/>
  <c r="CL54" i="11"/>
  <c r="CL55" i="11"/>
  <c r="CL56" i="11"/>
  <c r="CL57" i="11"/>
  <c r="CL58" i="11"/>
  <c r="CL59" i="11"/>
  <c r="CL60" i="11"/>
  <c r="CL61" i="11"/>
  <c r="CL62" i="11"/>
  <c r="CL64" i="11"/>
  <c r="CL65" i="11"/>
  <c r="CL66" i="11"/>
  <c r="CL67" i="11"/>
  <c r="CL68" i="11"/>
  <c r="CL69" i="11"/>
  <c r="CL70" i="11"/>
  <c r="CL71" i="11"/>
  <c r="CL72" i="11"/>
  <c r="CL73" i="11"/>
  <c r="CL74" i="11"/>
  <c r="CL75" i="11"/>
  <c r="CL76" i="11"/>
  <c r="CL77" i="11"/>
  <c r="CL78" i="11"/>
  <c r="CL79" i="11"/>
  <c r="CL80" i="11"/>
  <c r="CL81" i="11"/>
  <c r="CL82" i="11"/>
  <c r="CL83" i="11"/>
  <c r="CL84" i="11"/>
  <c r="CL85" i="11"/>
  <c r="CL86" i="11"/>
  <c r="CL87" i="11"/>
  <c r="CL88" i="11"/>
  <c r="CL89" i="11"/>
  <c r="CL90" i="11"/>
  <c r="CL91" i="11"/>
  <c r="CL92" i="11"/>
  <c r="CL93" i="11"/>
  <c r="CL94" i="11"/>
  <c r="CL95" i="11"/>
  <c r="CL96" i="11"/>
  <c r="CL97" i="11"/>
  <c r="CL98" i="11"/>
  <c r="CL99" i="11"/>
  <c r="CL100" i="11"/>
  <c r="CL101" i="11"/>
  <c r="CL102" i="11"/>
  <c r="CL103" i="11"/>
  <c r="CL104" i="11"/>
  <c r="CL105" i="11"/>
  <c r="CL106" i="11"/>
  <c r="CL107" i="11"/>
  <c r="CL108" i="11"/>
  <c r="CL109" i="11"/>
  <c r="CL110" i="11"/>
  <c r="CL111" i="11"/>
  <c r="CL112" i="11"/>
  <c r="CL113" i="11"/>
  <c r="CL114" i="11"/>
  <c r="CL115" i="11"/>
  <c r="CL116" i="11"/>
  <c r="CL117" i="11"/>
  <c r="CL118" i="11"/>
  <c r="CL119" i="11"/>
  <c r="CL120" i="11"/>
  <c r="CL121" i="11"/>
  <c r="BT13" i="11"/>
  <c r="BT14" i="11"/>
  <c r="BT15" i="11"/>
  <c r="BT16" i="11"/>
  <c r="BT17" i="11"/>
  <c r="BT18" i="11"/>
  <c r="BT19" i="11"/>
  <c r="BT20" i="11"/>
  <c r="BT21" i="11"/>
  <c r="BT22" i="11"/>
  <c r="BT23" i="11"/>
  <c r="BT24" i="11"/>
  <c r="BT25" i="11"/>
  <c r="BT26" i="11"/>
  <c r="BT27" i="11"/>
  <c r="BT28" i="11"/>
  <c r="BT29" i="11"/>
  <c r="BT30" i="11"/>
  <c r="BT31" i="11"/>
  <c r="BT32" i="11"/>
  <c r="BT33" i="11"/>
  <c r="BT34" i="11"/>
  <c r="BT35" i="11"/>
  <c r="BT36" i="11"/>
  <c r="BT37" i="11"/>
  <c r="BT38" i="11"/>
  <c r="BT39" i="11"/>
  <c r="BT40" i="11"/>
  <c r="BT41" i="11"/>
  <c r="BT42" i="11"/>
  <c r="BT43" i="11"/>
  <c r="BT44" i="11"/>
  <c r="BT45" i="11"/>
  <c r="BT46" i="11"/>
  <c r="BT47" i="11"/>
  <c r="BT48" i="11"/>
  <c r="BT49" i="11"/>
  <c r="BT50" i="11"/>
  <c r="BT51" i="11"/>
  <c r="BT52" i="11"/>
  <c r="BT53" i="11"/>
  <c r="BT54" i="11"/>
  <c r="BT55" i="11"/>
  <c r="BT56" i="11"/>
  <c r="BT57" i="11"/>
  <c r="BT58" i="11"/>
  <c r="BT59" i="11"/>
  <c r="BT60" i="11"/>
  <c r="BT61" i="11"/>
  <c r="BT62"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112" i="11"/>
  <c r="BT113" i="11"/>
  <c r="BT114" i="11"/>
  <c r="BT115" i="11"/>
  <c r="BT116" i="11"/>
  <c r="BT117" i="11"/>
  <c r="BT118" i="11"/>
  <c r="BT119" i="11"/>
  <c r="BT120" i="11"/>
  <c r="BT121" i="11"/>
  <c r="DM13" i="10"/>
  <c r="DM14" i="10"/>
  <c r="DM15" i="10"/>
  <c r="DM16" i="10"/>
  <c r="DM17" i="10"/>
  <c r="DM18" i="10"/>
  <c r="DM19" i="10"/>
  <c r="DM20" i="10"/>
  <c r="DM21" i="10"/>
  <c r="DM22" i="10"/>
  <c r="DM23" i="10"/>
  <c r="DM24" i="10"/>
  <c r="DM25" i="10"/>
  <c r="DM26" i="10"/>
  <c r="DM27" i="10"/>
  <c r="DM28" i="10"/>
  <c r="DM29" i="10"/>
  <c r="DM30" i="10"/>
  <c r="DM31" i="10"/>
  <c r="DM32" i="10"/>
  <c r="DM33" i="10"/>
  <c r="DM34" i="10"/>
  <c r="DM35" i="10"/>
  <c r="DM36" i="10"/>
  <c r="DM37" i="10"/>
  <c r="DM38" i="10"/>
  <c r="DM39" i="10"/>
  <c r="DM40" i="10"/>
  <c r="DM41" i="10"/>
  <c r="DM42" i="10"/>
  <c r="DM43" i="10"/>
  <c r="DM44" i="10"/>
  <c r="DM45" i="10"/>
  <c r="DM46" i="10"/>
  <c r="DM47" i="10"/>
  <c r="DM48" i="10"/>
  <c r="DM49" i="10"/>
  <c r="DM50" i="10"/>
  <c r="DM51" i="10"/>
  <c r="DM52" i="10"/>
  <c r="DM53" i="10"/>
  <c r="DM54" i="10"/>
  <c r="DM55" i="10"/>
  <c r="DM56" i="10"/>
  <c r="DM57" i="10"/>
  <c r="DM58" i="10"/>
  <c r="DM59" i="10"/>
  <c r="DM60" i="10"/>
  <c r="DM61" i="10"/>
  <c r="DM62" i="10"/>
  <c r="DM63" i="10"/>
  <c r="DM64" i="10"/>
  <c r="DM65" i="10"/>
  <c r="DM66" i="10"/>
  <c r="DM67" i="10"/>
  <c r="DM68" i="10"/>
  <c r="DM69" i="10"/>
  <c r="DM70" i="10"/>
  <c r="DM71" i="10"/>
  <c r="DM72" i="10"/>
  <c r="DM73" i="10"/>
  <c r="DM74" i="10"/>
  <c r="DM75" i="10"/>
  <c r="DM76" i="10"/>
  <c r="DM77" i="10"/>
  <c r="DM78" i="10"/>
  <c r="DM79" i="10"/>
  <c r="DM80" i="10"/>
  <c r="DM81" i="10"/>
  <c r="DM82" i="10"/>
  <c r="DM83" i="10"/>
  <c r="DM84" i="10"/>
  <c r="DM85" i="10"/>
  <c r="DM86" i="10"/>
  <c r="DM87" i="10"/>
  <c r="DM88" i="10"/>
  <c r="DM89" i="10"/>
  <c r="DM90" i="10"/>
  <c r="DM91" i="10"/>
  <c r="DM92" i="10"/>
  <c r="DM93" i="10"/>
  <c r="DM94" i="10"/>
  <c r="DM95" i="10"/>
  <c r="DM96" i="10"/>
  <c r="DM97" i="10"/>
  <c r="DM98" i="10"/>
  <c r="DM99" i="10"/>
  <c r="DM100" i="10"/>
  <c r="DM101" i="10"/>
  <c r="DM12" i="10"/>
  <c r="CL13" i="10"/>
  <c r="CL14" i="10"/>
  <c r="CL15" i="10"/>
  <c r="CL16" i="10"/>
  <c r="CL17" i="10"/>
  <c r="CL18" i="10"/>
  <c r="CL19" i="10"/>
  <c r="CL20" i="10"/>
  <c r="CL21" i="10"/>
  <c r="CL22" i="10"/>
  <c r="CL23" i="10"/>
  <c r="CL24" i="10"/>
  <c r="CL25" i="10"/>
  <c r="CL26" i="10"/>
  <c r="CL27" i="10"/>
  <c r="CL28" i="10"/>
  <c r="CL29" i="10"/>
  <c r="CL30" i="10"/>
  <c r="CL31" i="10"/>
  <c r="CL32" i="10"/>
  <c r="CL33" i="10"/>
  <c r="CL34" i="10"/>
  <c r="CL35" i="10"/>
  <c r="CL36" i="10"/>
  <c r="CL37" i="10"/>
  <c r="CL38" i="10"/>
  <c r="CL39" i="10"/>
  <c r="CL40" i="10"/>
  <c r="CL41" i="10"/>
  <c r="CL42" i="10"/>
  <c r="CL43" i="10"/>
  <c r="CL44" i="10"/>
  <c r="CL45" i="10"/>
  <c r="CL46" i="10"/>
  <c r="CL47" i="10"/>
  <c r="CL48" i="10"/>
  <c r="CL49" i="10"/>
  <c r="CL50" i="10"/>
  <c r="CL51" i="10"/>
  <c r="CL52" i="10"/>
  <c r="CL53" i="10"/>
  <c r="CL54" i="10"/>
  <c r="CL55" i="10"/>
  <c r="CL56" i="10"/>
  <c r="CL57" i="10"/>
  <c r="CL58" i="10"/>
  <c r="CL59" i="10"/>
  <c r="CL60" i="10"/>
  <c r="CL61" i="10"/>
  <c r="CL62" i="10"/>
  <c r="CL63" i="10"/>
  <c r="CL64" i="10"/>
  <c r="CL65" i="10"/>
  <c r="CL66" i="10"/>
  <c r="CL67" i="10"/>
  <c r="CL68" i="10"/>
  <c r="CL69" i="10"/>
  <c r="CL70" i="10"/>
  <c r="CL71" i="10"/>
  <c r="CL72" i="10"/>
  <c r="CL73" i="10"/>
  <c r="CL74" i="10"/>
  <c r="CL75" i="10"/>
  <c r="CL76" i="10"/>
  <c r="CL77" i="10"/>
  <c r="CL78" i="10"/>
  <c r="CL79" i="10"/>
  <c r="CL80" i="10"/>
  <c r="CL81" i="10"/>
  <c r="CL82" i="10"/>
  <c r="CL83" i="10"/>
  <c r="CL84" i="10"/>
  <c r="CL85" i="10"/>
  <c r="CL86" i="10"/>
  <c r="CL87" i="10"/>
  <c r="CL88" i="10"/>
  <c r="CL89" i="10"/>
  <c r="CL90" i="10"/>
  <c r="CL91" i="10"/>
  <c r="CL92" i="10"/>
  <c r="CL93" i="10"/>
  <c r="CL94" i="10"/>
  <c r="CL95" i="10"/>
  <c r="CL96" i="10"/>
  <c r="CL97" i="10"/>
  <c r="CL98" i="10"/>
  <c r="CL99" i="10"/>
  <c r="CL100" i="10"/>
  <c r="CL101" i="10"/>
  <c r="CL12" i="10"/>
  <c r="BT13" i="10"/>
  <c r="BT14" i="10"/>
  <c r="BT15" i="10"/>
  <c r="BT16" i="10"/>
  <c r="BT17" i="10"/>
  <c r="BT18" i="10"/>
  <c r="BT19" i="10"/>
  <c r="BT20" i="10"/>
  <c r="BT21" i="10"/>
  <c r="BT22" i="10"/>
  <c r="BT23" i="10"/>
  <c r="BT24" i="10"/>
  <c r="BT25" i="10"/>
  <c r="BT26" i="10"/>
  <c r="BT27" i="10"/>
  <c r="BT28" i="10"/>
  <c r="BT29" i="10"/>
  <c r="BT30" i="10"/>
  <c r="BT31" i="10"/>
  <c r="BT32" i="10"/>
  <c r="BT33" i="10"/>
  <c r="BT34" i="10"/>
  <c r="BT35" i="10"/>
  <c r="BT36" i="10"/>
  <c r="BT37" i="10"/>
  <c r="BT38" i="10"/>
  <c r="BT39" i="10"/>
  <c r="BT40" i="10"/>
  <c r="BT41" i="10"/>
  <c r="BT42" i="10"/>
  <c r="BT43" i="10"/>
  <c r="BT44" i="10"/>
  <c r="BT45" i="10"/>
  <c r="BT46" i="10"/>
  <c r="BT47" i="10"/>
  <c r="BT48" i="10"/>
  <c r="BT49" i="10"/>
  <c r="BT50" i="10"/>
  <c r="BT51" i="10"/>
  <c r="BT52" i="10"/>
  <c r="BT53" i="10"/>
  <c r="BT54" i="10"/>
  <c r="BT55" i="10"/>
  <c r="BT56" i="10"/>
  <c r="BT57" i="10"/>
  <c r="BT58" i="10"/>
  <c r="BT59" i="10"/>
  <c r="BT60" i="10"/>
  <c r="BT61" i="10"/>
  <c r="BT62" i="10"/>
  <c r="BT63" i="10"/>
  <c r="BT64" i="10"/>
  <c r="BT65" i="10"/>
  <c r="BT66" i="10"/>
  <c r="BT67" i="10"/>
  <c r="BT68" i="10"/>
  <c r="BT69" i="10"/>
  <c r="BT70" i="10"/>
  <c r="BT71" i="10"/>
  <c r="BT72" i="10"/>
  <c r="BT73" i="10"/>
  <c r="BT74" i="10"/>
  <c r="BT75"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2" i="10"/>
  <c r="CD16" i="3"/>
  <c r="CD17" i="3"/>
  <c r="CD18" i="3"/>
  <c r="CD19" i="3"/>
  <c r="CD20" i="3"/>
  <c r="CD21" i="3"/>
  <c r="CD22" i="3"/>
  <c r="CD23" i="3"/>
  <c r="CD24" i="3"/>
  <c r="CD25" i="3"/>
  <c r="CD26" i="3"/>
  <c r="CD27" i="3"/>
  <c r="CD28" i="3"/>
  <c r="CD29" i="3"/>
  <c r="CD30" i="3"/>
  <c r="CD31" i="3"/>
  <c r="CD32" i="3"/>
  <c r="CD33" i="3"/>
  <c r="CD34" i="3"/>
  <c r="CD35" i="3"/>
  <c r="CD36" i="3"/>
  <c r="CD37" i="3"/>
  <c r="CD38" i="3"/>
  <c r="CD39" i="3"/>
  <c r="CD40" i="3"/>
  <c r="CD41" i="3"/>
  <c r="CD42" i="3"/>
  <c r="CD43" i="3"/>
  <c r="CD44" i="3"/>
  <c r="CD45" i="3"/>
  <c r="CD46" i="3"/>
  <c r="CD47" i="3"/>
  <c r="CD48" i="3"/>
  <c r="CD49" i="3"/>
  <c r="CD50" i="3"/>
  <c r="CD51" i="3"/>
  <c r="CD52" i="3"/>
  <c r="CD53" i="3"/>
  <c r="CD54" i="3"/>
  <c r="CD55" i="3"/>
  <c r="CD56" i="3"/>
  <c r="CD57" i="3"/>
  <c r="CD58" i="3"/>
  <c r="CD59" i="3"/>
  <c r="CD60" i="3"/>
  <c r="CD61" i="3"/>
  <c r="CD62" i="3"/>
  <c r="CD63" i="3"/>
  <c r="CD64" i="3"/>
  <c r="CD65" i="3"/>
  <c r="CD66" i="3"/>
  <c r="CD67" i="3"/>
  <c r="CD68" i="3"/>
  <c r="CD69" i="3"/>
  <c r="CD70" i="3"/>
  <c r="CD71" i="3"/>
  <c r="CD72" i="3"/>
  <c r="CD73" i="3"/>
  <c r="CD74" i="3"/>
  <c r="CD75" i="3"/>
  <c r="CD76" i="3"/>
  <c r="CD77" i="3"/>
  <c r="CD78" i="3"/>
  <c r="CD79" i="3"/>
  <c r="CD80" i="3"/>
  <c r="CD81" i="3"/>
  <c r="CD82" i="3"/>
  <c r="CD13" i="3"/>
  <c r="CD14" i="3"/>
  <c r="CD12" i="3"/>
  <c r="BC13" i="3"/>
  <c r="BE13" i="3" s="1"/>
  <c r="CJ13" i="3" s="1"/>
  <c r="BC12" i="3"/>
  <c r="BC14" i="3"/>
  <c r="BE14" i="3" s="1"/>
  <c r="CJ14" i="3" s="1"/>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DC13" i="9"/>
  <c r="DC14" i="9"/>
  <c r="DC15" i="9"/>
  <c r="DC12" i="9"/>
  <c r="DC16" i="9"/>
  <c r="DC20" i="9"/>
  <c r="DC21" i="9"/>
  <c r="DC18" i="9"/>
  <c r="DC19" i="9"/>
  <c r="DC22" i="9"/>
  <c r="DC23" i="9"/>
  <c r="DC24" i="9"/>
  <c r="DC25" i="9"/>
  <c r="DC26" i="9"/>
  <c r="DC27" i="9"/>
  <c r="DC28" i="9"/>
  <c r="DC29" i="9"/>
  <c r="DC30" i="9"/>
  <c r="DC31" i="9"/>
  <c r="DC32" i="9"/>
  <c r="DC33" i="9"/>
  <c r="DC34" i="9"/>
  <c r="DC35" i="9"/>
  <c r="DC36" i="9"/>
  <c r="DC37" i="9"/>
  <c r="DC38" i="9"/>
  <c r="DC39" i="9"/>
  <c r="DC40" i="9"/>
  <c r="DC41" i="9"/>
  <c r="DC42" i="9"/>
  <c r="DC43" i="9"/>
  <c r="DC44" i="9"/>
  <c r="DC45" i="9"/>
  <c r="DC46" i="9"/>
  <c r="DC47" i="9"/>
  <c r="DC48" i="9"/>
  <c r="DC49" i="9"/>
  <c r="DC50" i="9"/>
  <c r="DC51" i="9"/>
  <c r="DC52" i="9"/>
  <c r="DC53" i="9"/>
  <c r="DC54" i="9"/>
  <c r="DC55" i="9"/>
  <c r="DC56" i="9"/>
  <c r="DC57" i="9"/>
  <c r="DC58" i="9"/>
  <c r="DC59" i="9"/>
  <c r="DC60" i="9"/>
  <c r="DC61" i="9"/>
  <c r="DC62" i="9"/>
  <c r="DC63" i="9"/>
  <c r="DC64" i="9"/>
  <c r="DC65" i="9"/>
  <c r="DC66" i="9"/>
  <c r="DC67" i="9"/>
  <c r="DC68" i="9"/>
  <c r="DC69" i="9"/>
  <c r="DC70" i="9"/>
  <c r="DC71" i="9"/>
  <c r="DC72" i="9"/>
  <c r="DC73" i="9"/>
  <c r="DC74" i="9"/>
  <c r="DC75" i="9"/>
  <c r="DC76" i="9"/>
  <c r="DC77" i="9"/>
  <c r="DC78" i="9"/>
  <c r="DC79" i="9"/>
  <c r="DC80" i="9"/>
  <c r="DC81" i="9"/>
  <c r="DC82" i="9"/>
  <c r="DC83" i="9"/>
  <c r="DC84" i="9"/>
  <c r="DC85" i="9"/>
  <c r="DC86" i="9"/>
  <c r="DC87" i="9"/>
  <c r="DC88" i="9"/>
  <c r="DC89" i="9"/>
  <c r="DC90" i="9"/>
  <c r="DC91" i="9"/>
  <c r="CB13" i="9"/>
  <c r="CD13" i="9" s="1"/>
  <c r="DI13" i="9" s="1"/>
  <c r="CB14" i="9"/>
  <c r="CD14" i="9" s="1"/>
  <c r="DI14" i="9" s="1"/>
  <c r="CB15" i="9"/>
  <c r="CB12" i="9"/>
  <c r="CD12" i="9" s="1"/>
  <c r="DI12" i="9" s="1"/>
  <c r="CB16" i="9"/>
  <c r="CB18" i="9"/>
  <c r="CB19" i="9"/>
  <c r="CB20" i="9"/>
  <c r="CB21" i="9"/>
  <c r="CB22" i="9"/>
  <c r="CB23" i="9"/>
  <c r="CB24" i="9"/>
  <c r="CB25" i="9"/>
  <c r="CB26" i="9"/>
  <c r="CB27" i="9"/>
  <c r="CB28" i="9"/>
  <c r="CB29" i="9"/>
  <c r="CB30" i="9"/>
  <c r="CB31" i="9"/>
  <c r="CB32" i="9"/>
  <c r="CB33" i="9"/>
  <c r="CB34" i="9"/>
  <c r="CB35" i="9"/>
  <c r="CB36" i="9"/>
  <c r="CB37" i="9"/>
  <c r="CB38" i="9"/>
  <c r="CB39" i="9"/>
  <c r="CB40" i="9"/>
  <c r="CB41" i="9"/>
  <c r="CB42" i="9"/>
  <c r="CB43" i="9"/>
  <c r="CB44" i="9"/>
  <c r="CB45" i="9"/>
  <c r="CB46" i="9"/>
  <c r="CB47" i="9"/>
  <c r="CB48" i="9"/>
  <c r="CB49" i="9"/>
  <c r="CB50" i="9"/>
  <c r="CB51" i="9"/>
  <c r="CB52" i="9"/>
  <c r="CB53" i="9"/>
  <c r="CB54" i="9"/>
  <c r="CB55" i="9"/>
  <c r="CB56" i="9"/>
  <c r="CB57" i="9"/>
  <c r="CB58" i="9"/>
  <c r="CB59" i="9"/>
  <c r="CB60" i="9"/>
  <c r="CB61" i="9"/>
  <c r="CB62" i="9"/>
  <c r="CB63" i="9"/>
  <c r="CB64" i="9"/>
  <c r="CB65" i="9"/>
  <c r="CB66" i="9"/>
  <c r="CB67" i="9"/>
  <c r="CB68" i="9"/>
  <c r="CB69" i="9"/>
  <c r="CB70" i="9"/>
  <c r="CB71" i="9"/>
  <c r="CB72" i="9"/>
  <c r="CB73" i="9"/>
  <c r="CB74" i="9"/>
  <c r="CB75" i="9"/>
  <c r="CB76" i="9"/>
  <c r="CB77" i="9"/>
  <c r="CB78" i="9"/>
  <c r="CB79" i="9"/>
  <c r="CB80" i="9"/>
  <c r="CB81" i="9"/>
  <c r="CB82" i="9"/>
  <c r="CB83" i="9"/>
  <c r="CB84" i="9"/>
  <c r="CB85" i="9"/>
  <c r="CB86" i="9"/>
  <c r="CB87" i="9"/>
  <c r="CB88" i="9"/>
  <c r="CB89" i="9"/>
  <c r="CB90" i="9"/>
  <c r="CB91" i="9"/>
  <c r="BJ15" i="9"/>
  <c r="BJ16" i="9"/>
  <c r="BJ18" i="9"/>
  <c r="BJ19" i="9"/>
  <c r="BJ20" i="9"/>
  <c r="BJ21" i="9"/>
  <c r="BJ22" i="9"/>
  <c r="BJ23" i="9"/>
  <c r="BJ24" i="9"/>
  <c r="BJ25" i="9"/>
  <c r="BJ26" i="9"/>
  <c r="BJ27" i="9"/>
  <c r="BJ28" i="9"/>
  <c r="BJ29" i="9"/>
  <c r="BJ30" i="9"/>
  <c r="BJ31" i="9"/>
  <c r="BJ32" i="9"/>
  <c r="BJ33" i="9"/>
  <c r="BJ35" i="9"/>
  <c r="BJ36" i="9"/>
  <c r="BJ37" i="9"/>
  <c r="BJ38" i="9"/>
  <c r="BJ39" i="9"/>
  <c r="BJ40" i="9"/>
  <c r="BJ41" i="9"/>
  <c r="BJ42" i="9"/>
  <c r="BJ43" i="9"/>
  <c r="BJ44" i="9"/>
  <c r="BJ45" i="9"/>
  <c r="BJ46" i="9"/>
  <c r="BJ47" i="9"/>
  <c r="BJ48" i="9"/>
  <c r="BJ49" i="9"/>
  <c r="BJ50" i="9"/>
  <c r="BJ51" i="9"/>
  <c r="BJ52" i="9"/>
  <c r="BJ53" i="9"/>
  <c r="BJ54" i="9"/>
  <c r="BJ55" i="9"/>
  <c r="BJ56" i="9"/>
  <c r="BJ57" i="9"/>
  <c r="BJ58" i="9"/>
  <c r="BJ59" i="9"/>
  <c r="BJ60" i="9"/>
  <c r="BJ61" i="9"/>
  <c r="BJ62" i="9"/>
  <c r="BJ63" i="9"/>
  <c r="BJ64" i="9"/>
  <c r="BJ65" i="9"/>
  <c r="BJ66" i="9"/>
  <c r="BJ67" i="9"/>
  <c r="BJ68" i="9"/>
  <c r="BJ69" i="9"/>
  <c r="BJ70" i="9"/>
  <c r="BJ71" i="9"/>
  <c r="BJ72" i="9"/>
  <c r="BJ73" i="9"/>
  <c r="BJ74" i="9"/>
  <c r="BJ75" i="9"/>
  <c r="BJ76" i="9"/>
  <c r="BJ77" i="9"/>
  <c r="BJ78" i="9"/>
  <c r="BJ79" i="9"/>
  <c r="BJ80" i="9"/>
  <c r="BJ81" i="9"/>
  <c r="BJ82" i="9"/>
  <c r="BJ83" i="9"/>
  <c r="BJ84" i="9"/>
  <c r="BJ85" i="9"/>
  <c r="BJ86" i="9"/>
  <c r="BJ87" i="9"/>
  <c r="BJ88" i="9"/>
  <c r="BJ89" i="9"/>
  <c r="BJ90" i="9"/>
  <c r="BJ91" i="9"/>
  <c r="DN13" i="11"/>
  <c r="DO13" i="11"/>
  <c r="DT13" i="11"/>
  <c r="DQ13" i="11"/>
  <c r="DW13" i="11"/>
  <c r="DX13" i="11" s="1"/>
  <c r="DW14" i="11"/>
  <c r="DX14" i="11" s="1"/>
  <c r="DW15" i="11"/>
  <c r="DX15" i="11" s="1"/>
  <c r="DW16" i="11"/>
  <c r="DX16" i="11" s="1"/>
  <c r="DW17" i="11"/>
  <c r="DX17" i="11" s="1"/>
  <c r="DW18" i="11"/>
  <c r="DX18" i="11" s="1"/>
  <c r="DW19" i="11"/>
  <c r="DX19" i="11" s="1"/>
  <c r="DW20" i="11"/>
  <c r="DX20" i="11" s="1"/>
  <c r="DW21" i="11"/>
  <c r="DX21" i="11" s="1"/>
  <c r="DW22" i="11"/>
  <c r="DX22" i="11" s="1"/>
  <c r="DW23" i="11"/>
  <c r="DX23" i="11" s="1"/>
  <c r="DW24" i="11"/>
  <c r="DX24" i="11" s="1"/>
  <c r="DW25" i="11"/>
  <c r="DX25" i="11" s="1"/>
  <c r="DW26" i="11"/>
  <c r="DX26" i="11" s="1"/>
  <c r="DW27" i="11"/>
  <c r="DX27" i="11" s="1"/>
  <c r="DW28" i="11"/>
  <c r="DX28" i="11" s="1"/>
  <c r="DW29" i="11"/>
  <c r="DX29" i="11" s="1"/>
  <c r="DW30" i="11"/>
  <c r="DX30" i="11" s="1"/>
  <c r="DW31" i="11"/>
  <c r="DX31" i="11" s="1"/>
  <c r="DW32" i="11"/>
  <c r="DX32" i="11" s="1"/>
  <c r="DW33" i="11"/>
  <c r="DX33" i="11" s="1"/>
  <c r="DW34" i="11"/>
  <c r="DX34" i="11" s="1"/>
  <c r="DW35" i="11"/>
  <c r="DX35" i="11" s="1"/>
  <c r="DW36" i="11"/>
  <c r="DX36" i="11" s="1"/>
  <c r="DW37" i="11"/>
  <c r="DX37" i="11" s="1"/>
  <c r="DW38" i="11"/>
  <c r="DX38" i="11" s="1"/>
  <c r="DW39" i="11"/>
  <c r="DX39" i="11" s="1"/>
  <c r="DW40" i="11"/>
  <c r="DX40" i="11" s="1"/>
  <c r="DW41" i="11"/>
  <c r="DX41" i="11" s="1"/>
  <c r="DW42" i="11"/>
  <c r="DX42" i="11" s="1"/>
  <c r="DW43" i="11"/>
  <c r="DX43" i="11" s="1"/>
  <c r="DW44" i="11"/>
  <c r="DX44" i="11" s="1"/>
  <c r="DW45" i="11"/>
  <c r="DX45" i="11" s="1"/>
  <c r="DW46" i="11"/>
  <c r="DX46" i="11" s="1"/>
  <c r="DW47" i="11"/>
  <c r="DX47" i="11" s="1"/>
  <c r="DW48" i="11"/>
  <c r="DX48" i="11" s="1"/>
  <c r="DW49" i="11"/>
  <c r="DX49" i="11" s="1"/>
  <c r="DW50" i="11"/>
  <c r="DX50" i="11" s="1"/>
  <c r="DW51" i="11"/>
  <c r="DX51" i="11" s="1"/>
  <c r="DW52" i="11"/>
  <c r="DX52" i="11" s="1"/>
  <c r="DW53" i="11"/>
  <c r="DX53" i="11" s="1"/>
  <c r="DW54" i="11"/>
  <c r="DX54" i="11" s="1"/>
  <c r="DW55" i="11"/>
  <c r="DX55" i="11" s="1"/>
  <c r="DW56" i="11"/>
  <c r="DX56" i="11" s="1"/>
  <c r="DW57" i="11"/>
  <c r="DX57" i="11" s="1"/>
  <c r="DW58" i="11"/>
  <c r="DX58" i="11" s="1"/>
  <c r="DW59" i="11"/>
  <c r="DX59" i="11" s="1"/>
  <c r="DW60" i="11"/>
  <c r="DX60" i="11" s="1"/>
  <c r="DW61" i="11"/>
  <c r="DX61" i="11" s="1"/>
  <c r="DW62" i="11"/>
  <c r="DX62" i="11" s="1"/>
  <c r="DW64" i="11"/>
  <c r="DX64" i="11" s="1"/>
  <c r="DW65" i="11"/>
  <c r="DX65" i="11" s="1"/>
  <c r="DW66" i="11"/>
  <c r="DX66" i="11" s="1"/>
  <c r="DW67" i="11"/>
  <c r="DX67" i="11" s="1"/>
  <c r="DW68" i="11"/>
  <c r="DX68" i="11" s="1"/>
  <c r="DW69" i="11"/>
  <c r="DX69" i="11" s="1"/>
  <c r="DW70" i="11"/>
  <c r="DX70" i="11" s="1"/>
  <c r="DW71" i="11"/>
  <c r="DX71" i="11" s="1"/>
  <c r="DW72" i="11"/>
  <c r="DX72" i="11" s="1"/>
  <c r="DW73" i="11"/>
  <c r="DX73" i="11" s="1"/>
  <c r="DW74" i="11"/>
  <c r="DX74" i="11" s="1"/>
  <c r="DW75" i="11"/>
  <c r="DX75" i="11" s="1"/>
  <c r="DW76" i="11"/>
  <c r="DX76" i="11" s="1"/>
  <c r="DW77" i="11"/>
  <c r="DX77" i="11" s="1"/>
  <c r="DW78" i="11"/>
  <c r="DX78" i="11" s="1"/>
  <c r="DW79" i="11"/>
  <c r="DX79" i="11" s="1"/>
  <c r="DW80" i="11"/>
  <c r="DX80" i="11" s="1"/>
  <c r="DW81" i="11"/>
  <c r="DX81" i="11" s="1"/>
  <c r="DW82" i="11"/>
  <c r="DX82" i="11" s="1"/>
  <c r="DW83" i="11"/>
  <c r="DX83" i="11" s="1"/>
  <c r="DW84" i="11"/>
  <c r="DX84" i="11" s="1"/>
  <c r="DW85" i="11"/>
  <c r="DX85" i="11" s="1"/>
  <c r="DW86" i="11"/>
  <c r="DX86" i="11" s="1"/>
  <c r="DW87" i="11"/>
  <c r="DX87" i="11" s="1"/>
  <c r="DW88" i="11"/>
  <c r="DX88" i="11" s="1"/>
  <c r="DW89" i="11"/>
  <c r="DX89" i="11" s="1"/>
  <c r="DW90" i="11"/>
  <c r="DX90" i="11" s="1"/>
  <c r="DW91" i="11"/>
  <c r="DX91" i="11" s="1"/>
  <c r="DW92" i="11"/>
  <c r="DX92" i="11" s="1"/>
  <c r="DW93" i="11"/>
  <c r="DX93" i="11" s="1"/>
  <c r="DW94" i="11"/>
  <c r="DX94" i="11" s="1"/>
  <c r="DW95" i="11"/>
  <c r="DX95" i="11" s="1"/>
  <c r="DW96" i="11"/>
  <c r="DX96" i="11" s="1"/>
  <c r="DW97" i="11"/>
  <c r="DX97" i="11" s="1"/>
  <c r="DW98" i="11"/>
  <c r="DX98" i="11" s="1"/>
  <c r="DW99" i="11"/>
  <c r="DX99" i="11" s="1"/>
  <c r="DW100" i="11"/>
  <c r="DX100" i="11" s="1"/>
  <c r="DW101" i="11"/>
  <c r="DX101" i="11" s="1"/>
  <c r="DW102" i="11"/>
  <c r="DX102" i="11" s="1"/>
  <c r="DW103" i="11"/>
  <c r="DX103" i="11" s="1"/>
  <c r="DW104" i="11"/>
  <c r="DX104" i="11" s="1"/>
  <c r="DW105" i="11"/>
  <c r="DX105" i="11" s="1"/>
  <c r="DW106" i="11"/>
  <c r="DX106" i="11" s="1"/>
  <c r="DW107" i="11"/>
  <c r="DX107" i="11" s="1"/>
  <c r="DW108" i="11"/>
  <c r="DX108" i="11" s="1"/>
  <c r="DW109" i="11"/>
  <c r="DX109" i="11" s="1"/>
  <c r="DW110" i="11"/>
  <c r="DX110" i="11" s="1"/>
  <c r="DW111" i="11"/>
  <c r="DX111" i="11" s="1"/>
  <c r="DW112" i="11"/>
  <c r="DX112" i="11" s="1"/>
  <c r="DW113" i="11"/>
  <c r="DX113" i="11" s="1"/>
  <c r="DW114" i="11"/>
  <c r="DX114" i="11" s="1"/>
  <c r="DW115" i="11"/>
  <c r="DX115" i="11" s="1"/>
  <c r="DW116" i="11"/>
  <c r="DX116" i="11" s="1"/>
  <c r="DW117" i="11"/>
  <c r="DX117" i="11" s="1"/>
  <c r="DW118" i="11"/>
  <c r="DX118" i="11" s="1"/>
  <c r="DW119" i="11"/>
  <c r="DX119" i="11" s="1"/>
  <c r="DW120" i="11"/>
  <c r="DX120" i="11" s="1"/>
  <c r="DW121" i="11"/>
  <c r="DX121" i="11" s="1"/>
  <c r="O13" i="11"/>
  <c r="P13" i="11"/>
  <c r="O14" i="11"/>
  <c r="P14" i="11"/>
  <c r="O15" i="11"/>
  <c r="P15" i="11"/>
  <c r="O16" i="11"/>
  <c r="P16" i="11"/>
  <c r="O17" i="11"/>
  <c r="P17" i="11"/>
  <c r="O18" i="11"/>
  <c r="P18" i="11"/>
  <c r="O19" i="11"/>
  <c r="P19" i="11"/>
  <c r="O20" i="11"/>
  <c r="P20" i="11"/>
  <c r="O21" i="11"/>
  <c r="P21" i="11"/>
  <c r="O22" i="11"/>
  <c r="P22" i="11"/>
  <c r="O23" i="11"/>
  <c r="P23" i="11"/>
  <c r="O24" i="11"/>
  <c r="P24" i="11"/>
  <c r="O25" i="11"/>
  <c r="P25" i="11"/>
  <c r="O26" i="11"/>
  <c r="P26" i="11"/>
  <c r="O27" i="11"/>
  <c r="P27" i="11"/>
  <c r="O28" i="11"/>
  <c r="P28" i="11"/>
  <c r="O29" i="11"/>
  <c r="P29" i="11"/>
  <c r="O30" i="11"/>
  <c r="P30" i="11"/>
  <c r="O31" i="11"/>
  <c r="P31" i="11"/>
  <c r="O32" i="11"/>
  <c r="P32" i="11"/>
  <c r="O33" i="11"/>
  <c r="P33" i="11"/>
  <c r="O34" i="11"/>
  <c r="P34" i="11"/>
  <c r="O35" i="11"/>
  <c r="P35" i="11"/>
  <c r="O36" i="11"/>
  <c r="P36" i="11"/>
  <c r="O37" i="11"/>
  <c r="P37" i="11"/>
  <c r="O38" i="11"/>
  <c r="P38" i="11"/>
  <c r="O39" i="11"/>
  <c r="P39" i="11"/>
  <c r="O40" i="11"/>
  <c r="P40" i="11"/>
  <c r="O41" i="11"/>
  <c r="P41" i="11"/>
  <c r="O42" i="11"/>
  <c r="P42" i="11"/>
  <c r="O43" i="11"/>
  <c r="P43" i="11"/>
  <c r="O44" i="11"/>
  <c r="P44" i="11"/>
  <c r="O45" i="11"/>
  <c r="P45" i="11"/>
  <c r="O46" i="11"/>
  <c r="P46" i="11"/>
  <c r="O47" i="11"/>
  <c r="P47" i="11"/>
  <c r="O48" i="11"/>
  <c r="P48" i="11"/>
  <c r="O49" i="11"/>
  <c r="P49" i="11"/>
  <c r="O50" i="11"/>
  <c r="P50" i="11"/>
  <c r="O51" i="11"/>
  <c r="P51" i="11"/>
  <c r="O52" i="11"/>
  <c r="P52" i="11"/>
  <c r="O53" i="11"/>
  <c r="P53" i="11"/>
  <c r="O54" i="11"/>
  <c r="P54" i="11"/>
  <c r="O55" i="11"/>
  <c r="P55" i="11"/>
  <c r="O56" i="11"/>
  <c r="P56" i="11"/>
  <c r="O57" i="11"/>
  <c r="P57" i="11"/>
  <c r="O58" i="11"/>
  <c r="P58" i="11"/>
  <c r="O59" i="11"/>
  <c r="P59" i="11"/>
  <c r="O60" i="11"/>
  <c r="P60" i="11"/>
  <c r="O61" i="11"/>
  <c r="P61" i="11"/>
  <c r="O62" i="11"/>
  <c r="P62" i="11"/>
  <c r="O63" i="11"/>
  <c r="P63" i="11" s="1"/>
  <c r="O64" i="11"/>
  <c r="P64" i="11"/>
  <c r="O65" i="11"/>
  <c r="P65" i="11"/>
  <c r="O66" i="11"/>
  <c r="P66" i="11"/>
  <c r="O67" i="11"/>
  <c r="P67" i="11"/>
  <c r="O68" i="11"/>
  <c r="P68" i="11"/>
  <c r="O69" i="11"/>
  <c r="P69" i="11"/>
  <c r="O70" i="11"/>
  <c r="P70" i="11"/>
  <c r="O71" i="11"/>
  <c r="P71" i="11"/>
  <c r="O72" i="11"/>
  <c r="P72" i="11"/>
  <c r="O73" i="11"/>
  <c r="P73" i="11"/>
  <c r="O74" i="11"/>
  <c r="P74" i="11"/>
  <c r="O75" i="11"/>
  <c r="P75" i="11"/>
  <c r="O76" i="11"/>
  <c r="P76" i="11"/>
  <c r="O77" i="11"/>
  <c r="P77" i="11"/>
  <c r="O78" i="11"/>
  <c r="P78" i="11"/>
  <c r="O79" i="11"/>
  <c r="P79" i="11"/>
  <c r="O80" i="11"/>
  <c r="P80" i="11"/>
  <c r="O81" i="11"/>
  <c r="P81" i="11"/>
  <c r="O82" i="11"/>
  <c r="P82" i="11"/>
  <c r="O83" i="11"/>
  <c r="P83" i="11"/>
  <c r="O84" i="11"/>
  <c r="P84" i="11"/>
  <c r="O85" i="11"/>
  <c r="P85" i="11"/>
  <c r="O86" i="11"/>
  <c r="P86" i="11"/>
  <c r="O87" i="11"/>
  <c r="P87" i="11"/>
  <c r="O88" i="11"/>
  <c r="P88" i="11"/>
  <c r="O89" i="11"/>
  <c r="P89" i="11"/>
  <c r="O90" i="11"/>
  <c r="P90" i="11"/>
  <c r="O91" i="11"/>
  <c r="P91" i="11"/>
  <c r="O92" i="11"/>
  <c r="P92" i="11"/>
  <c r="O93" i="11"/>
  <c r="P93" i="11"/>
  <c r="O94" i="11"/>
  <c r="P94" i="11"/>
  <c r="O95" i="11"/>
  <c r="P95" i="11"/>
  <c r="O96" i="11"/>
  <c r="P96" i="11"/>
  <c r="O97" i="11"/>
  <c r="P97" i="11"/>
  <c r="O98" i="11"/>
  <c r="P98" i="11"/>
  <c r="O99" i="11"/>
  <c r="P99" i="11"/>
  <c r="O100" i="11"/>
  <c r="P100" i="11"/>
  <c r="O101" i="11"/>
  <c r="P101" i="11"/>
  <c r="O102" i="11"/>
  <c r="P102" i="11"/>
  <c r="O103" i="11"/>
  <c r="P103" i="11"/>
  <c r="O104" i="11"/>
  <c r="P104" i="11"/>
  <c r="O105" i="11"/>
  <c r="P105" i="11"/>
  <c r="O106" i="11"/>
  <c r="P106" i="11"/>
  <c r="O107" i="11"/>
  <c r="P107" i="11"/>
  <c r="O108" i="11"/>
  <c r="P108" i="11"/>
  <c r="O109" i="11"/>
  <c r="P109" i="11"/>
  <c r="O110" i="11"/>
  <c r="P110" i="11"/>
  <c r="O111" i="11"/>
  <c r="P111" i="11"/>
  <c r="O112" i="11"/>
  <c r="P112" i="11"/>
  <c r="O113" i="11"/>
  <c r="P113" i="11"/>
  <c r="O114" i="11"/>
  <c r="P114" i="11"/>
  <c r="O115" i="11"/>
  <c r="P115" i="11"/>
  <c r="O116" i="11"/>
  <c r="P116" i="11"/>
  <c r="O117" i="11"/>
  <c r="P117" i="11"/>
  <c r="O118" i="11"/>
  <c r="P118" i="11"/>
  <c r="O119" i="11"/>
  <c r="P119" i="11"/>
  <c r="O120" i="11"/>
  <c r="P120" i="11"/>
  <c r="O121" i="11"/>
  <c r="P121" i="11"/>
  <c r="O12" i="11"/>
  <c r="P12" i="11" s="1"/>
  <c r="DQ13" i="10"/>
  <c r="DQ14" i="10"/>
  <c r="DQ15" i="10"/>
  <c r="DQ16" i="10"/>
  <c r="DQ17" i="10"/>
  <c r="DQ18" i="10"/>
  <c r="DQ19" i="10"/>
  <c r="DQ20" i="10"/>
  <c r="DQ21" i="10"/>
  <c r="DQ22" i="10"/>
  <c r="DQ23" i="10"/>
  <c r="DQ24" i="10"/>
  <c r="DQ25" i="10"/>
  <c r="DQ26" i="10"/>
  <c r="DQ27" i="10"/>
  <c r="DQ28" i="10"/>
  <c r="DQ29" i="10"/>
  <c r="DQ30" i="10"/>
  <c r="DQ31" i="10"/>
  <c r="DQ32" i="10"/>
  <c r="DQ33" i="10"/>
  <c r="DQ34" i="10"/>
  <c r="DQ35" i="10"/>
  <c r="DQ36" i="10"/>
  <c r="DQ37" i="10"/>
  <c r="DQ38" i="10"/>
  <c r="DQ39" i="10"/>
  <c r="DQ40" i="10"/>
  <c r="DQ41" i="10"/>
  <c r="DQ42" i="10"/>
  <c r="DQ43" i="10"/>
  <c r="DQ44" i="10"/>
  <c r="DQ45" i="10"/>
  <c r="DQ46" i="10"/>
  <c r="DQ47" i="10"/>
  <c r="DQ48" i="10"/>
  <c r="DQ49" i="10"/>
  <c r="DQ50" i="10"/>
  <c r="DQ51" i="10"/>
  <c r="DQ52" i="10"/>
  <c r="DQ53" i="10"/>
  <c r="DQ54" i="10"/>
  <c r="DQ55" i="10"/>
  <c r="DQ56" i="10"/>
  <c r="DQ57" i="10"/>
  <c r="DQ58" i="10"/>
  <c r="DQ59" i="10"/>
  <c r="DQ60" i="10"/>
  <c r="DQ61" i="10"/>
  <c r="DQ62" i="10"/>
  <c r="DQ63" i="10"/>
  <c r="DQ64" i="10"/>
  <c r="DQ65" i="10"/>
  <c r="DQ66" i="10"/>
  <c r="DQ67" i="10"/>
  <c r="DQ68" i="10"/>
  <c r="DQ69" i="10"/>
  <c r="DQ70" i="10"/>
  <c r="DQ71" i="10"/>
  <c r="DQ72" i="10"/>
  <c r="DQ73" i="10"/>
  <c r="DQ74" i="10"/>
  <c r="DQ75" i="10"/>
  <c r="DQ76" i="10"/>
  <c r="DQ77" i="10"/>
  <c r="DQ78" i="10"/>
  <c r="DQ79" i="10"/>
  <c r="DQ80" i="10"/>
  <c r="DQ81" i="10"/>
  <c r="DQ82" i="10"/>
  <c r="DQ83" i="10"/>
  <c r="DQ84" i="10"/>
  <c r="DQ85" i="10"/>
  <c r="DQ86" i="10"/>
  <c r="DQ87" i="10"/>
  <c r="DQ88" i="10"/>
  <c r="DQ89" i="10"/>
  <c r="DQ90" i="10"/>
  <c r="DQ91" i="10"/>
  <c r="DQ92" i="10"/>
  <c r="DQ93" i="10"/>
  <c r="DQ94" i="10"/>
  <c r="DQ95" i="10"/>
  <c r="DQ96" i="10"/>
  <c r="DQ97" i="10"/>
  <c r="DQ98" i="10"/>
  <c r="DQ99" i="10"/>
  <c r="DQ100" i="10"/>
  <c r="DQ101" i="10"/>
  <c r="DQ12" i="10"/>
  <c r="DY13" i="10"/>
  <c r="DY14" i="10"/>
  <c r="DY15" i="10"/>
  <c r="DY16" i="10"/>
  <c r="DY17" i="10"/>
  <c r="DY18" i="10"/>
  <c r="DY19" i="10"/>
  <c r="DY20" i="10"/>
  <c r="DY21" i="10"/>
  <c r="DY22" i="10"/>
  <c r="DY23" i="10"/>
  <c r="DY24" i="10"/>
  <c r="DY25" i="10"/>
  <c r="DY26" i="10"/>
  <c r="DY27" i="10"/>
  <c r="DY28" i="10"/>
  <c r="DY29" i="10"/>
  <c r="DY30" i="10"/>
  <c r="DY31" i="10"/>
  <c r="DY32" i="10"/>
  <c r="DY33" i="10"/>
  <c r="DY34" i="10"/>
  <c r="DY35" i="10"/>
  <c r="DY36" i="10"/>
  <c r="DY37" i="10"/>
  <c r="DY38" i="10"/>
  <c r="DY39" i="10"/>
  <c r="DY40" i="10"/>
  <c r="DY41" i="10"/>
  <c r="DY42" i="10"/>
  <c r="DY43" i="10"/>
  <c r="DY44" i="10"/>
  <c r="DY45" i="10"/>
  <c r="DY46" i="10"/>
  <c r="DY47" i="10"/>
  <c r="DY48" i="10"/>
  <c r="DY49" i="10"/>
  <c r="DY50" i="10"/>
  <c r="DY51" i="10"/>
  <c r="DY52" i="10"/>
  <c r="DY53" i="10"/>
  <c r="DY54" i="10"/>
  <c r="DY55" i="10"/>
  <c r="DY56" i="10"/>
  <c r="DY57" i="10"/>
  <c r="DY58" i="10"/>
  <c r="DY59" i="10"/>
  <c r="DY60" i="10"/>
  <c r="DY61" i="10"/>
  <c r="DY62" i="10"/>
  <c r="DY63" i="10"/>
  <c r="DY64" i="10"/>
  <c r="DY65" i="10"/>
  <c r="DY66" i="10"/>
  <c r="DY67" i="10"/>
  <c r="DY68" i="10"/>
  <c r="DY69" i="10"/>
  <c r="DY70" i="10"/>
  <c r="DY71" i="10"/>
  <c r="DY72" i="10"/>
  <c r="DY73" i="10"/>
  <c r="DY74" i="10"/>
  <c r="DY75" i="10"/>
  <c r="DY76" i="10"/>
  <c r="DY77" i="10"/>
  <c r="DY78" i="10"/>
  <c r="DY79" i="10"/>
  <c r="DY80" i="10"/>
  <c r="DY81" i="10"/>
  <c r="DY82" i="10"/>
  <c r="DY83" i="10"/>
  <c r="DY84" i="10"/>
  <c r="DY85" i="10"/>
  <c r="DY86" i="10"/>
  <c r="DY87" i="10"/>
  <c r="DY88" i="10"/>
  <c r="DY89" i="10"/>
  <c r="DY90" i="10"/>
  <c r="DY91" i="10"/>
  <c r="DY92" i="10"/>
  <c r="DY93" i="10"/>
  <c r="DY94" i="10"/>
  <c r="DY95" i="10"/>
  <c r="DY96" i="10"/>
  <c r="DY97" i="10"/>
  <c r="DY98" i="10"/>
  <c r="DY99" i="10"/>
  <c r="DY100" i="10"/>
  <c r="DY101" i="10"/>
  <c r="DY12" i="10"/>
  <c r="DX41" i="10"/>
  <c r="DX53" i="10"/>
  <c r="DX60" i="10"/>
  <c r="DX70" i="10"/>
  <c r="DX77" i="10"/>
  <c r="DX82" i="10"/>
  <c r="DX93" i="10"/>
  <c r="DX96" i="10"/>
  <c r="DW13" i="10"/>
  <c r="DX13" i="10" s="1"/>
  <c r="DW14" i="10"/>
  <c r="DX14" i="10" s="1"/>
  <c r="DW15" i="10"/>
  <c r="DX15" i="10" s="1"/>
  <c r="DW16" i="10"/>
  <c r="DX16" i="10" s="1"/>
  <c r="DW17" i="10"/>
  <c r="DX17" i="10" s="1"/>
  <c r="DW18" i="10"/>
  <c r="DX18" i="10" s="1"/>
  <c r="DW19" i="10"/>
  <c r="DX19" i="10" s="1"/>
  <c r="DW20" i="10"/>
  <c r="DX20" i="10" s="1"/>
  <c r="DW21" i="10"/>
  <c r="DX21" i="10" s="1"/>
  <c r="DW22" i="10"/>
  <c r="DX22" i="10" s="1"/>
  <c r="DW23" i="10"/>
  <c r="DX23" i="10" s="1"/>
  <c r="DW24" i="10"/>
  <c r="DX24" i="10" s="1"/>
  <c r="DW25" i="10"/>
  <c r="DX25" i="10" s="1"/>
  <c r="DW26" i="10"/>
  <c r="DX26" i="10" s="1"/>
  <c r="DW27" i="10"/>
  <c r="DX27" i="10" s="1"/>
  <c r="DW28" i="10"/>
  <c r="DX28" i="10" s="1"/>
  <c r="DW29" i="10"/>
  <c r="DX29" i="10" s="1"/>
  <c r="DW30" i="10"/>
  <c r="DX30" i="10" s="1"/>
  <c r="DW31" i="10"/>
  <c r="DX31" i="10" s="1"/>
  <c r="DW32" i="10"/>
  <c r="DX32" i="10" s="1"/>
  <c r="DW33" i="10"/>
  <c r="DX33" i="10" s="1"/>
  <c r="DW34" i="10"/>
  <c r="DX34" i="10" s="1"/>
  <c r="DW35" i="10"/>
  <c r="DX35" i="10" s="1"/>
  <c r="DW36" i="10"/>
  <c r="DX36" i="10" s="1"/>
  <c r="DW37" i="10"/>
  <c r="DX37" i="10" s="1"/>
  <c r="DW38" i="10"/>
  <c r="DX38" i="10" s="1"/>
  <c r="DW39" i="10"/>
  <c r="DX39" i="10" s="1"/>
  <c r="DW40" i="10"/>
  <c r="DX40" i="10" s="1"/>
  <c r="DW41" i="10"/>
  <c r="DW42" i="10"/>
  <c r="DX42" i="10" s="1"/>
  <c r="DW43" i="10"/>
  <c r="DX43" i="10" s="1"/>
  <c r="DW44" i="10"/>
  <c r="DX44" i="10" s="1"/>
  <c r="DW45" i="10"/>
  <c r="DX45" i="10" s="1"/>
  <c r="DW46" i="10"/>
  <c r="DX46" i="10" s="1"/>
  <c r="DW47" i="10"/>
  <c r="DX47" i="10" s="1"/>
  <c r="DW48" i="10"/>
  <c r="DX48" i="10" s="1"/>
  <c r="DW49" i="10"/>
  <c r="DX49" i="10" s="1"/>
  <c r="DW50" i="10"/>
  <c r="DX50" i="10" s="1"/>
  <c r="DW51" i="10"/>
  <c r="DX51" i="10" s="1"/>
  <c r="DW52" i="10"/>
  <c r="DX52" i="10" s="1"/>
  <c r="DW53" i="10"/>
  <c r="DW54" i="10"/>
  <c r="DX54" i="10" s="1"/>
  <c r="DW55" i="10"/>
  <c r="DX55" i="10" s="1"/>
  <c r="DW56" i="10"/>
  <c r="DX56" i="10" s="1"/>
  <c r="DW57" i="10"/>
  <c r="DX57" i="10" s="1"/>
  <c r="DW58" i="10"/>
  <c r="DX58" i="10" s="1"/>
  <c r="DW59" i="10"/>
  <c r="DX59" i="10" s="1"/>
  <c r="DW60" i="10"/>
  <c r="DW61" i="10"/>
  <c r="DX61" i="10" s="1"/>
  <c r="DW62" i="10"/>
  <c r="DX62" i="10" s="1"/>
  <c r="DW63" i="10"/>
  <c r="DX63" i="10" s="1"/>
  <c r="DW64" i="10"/>
  <c r="DX64" i="10" s="1"/>
  <c r="DW65" i="10"/>
  <c r="DX65" i="10" s="1"/>
  <c r="DW66" i="10"/>
  <c r="DX66" i="10" s="1"/>
  <c r="DW67" i="10"/>
  <c r="DX67" i="10" s="1"/>
  <c r="DW68" i="10"/>
  <c r="DX68" i="10" s="1"/>
  <c r="DW69" i="10"/>
  <c r="DX69" i="10" s="1"/>
  <c r="DW70" i="10"/>
  <c r="DW71" i="10"/>
  <c r="DX71" i="10" s="1"/>
  <c r="DW72" i="10"/>
  <c r="DX72" i="10" s="1"/>
  <c r="DW73" i="10"/>
  <c r="DX73" i="10" s="1"/>
  <c r="DW74" i="10"/>
  <c r="DX74" i="10" s="1"/>
  <c r="DW75" i="10"/>
  <c r="DX75" i="10" s="1"/>
  <c r="DW76" i="10"/>
  <c r="DX76" i="10" s="1"/>
  <c r="DW77" i="10"/>
  <c r="DW78" i="10"/>
  <c r="DX78" i="10" s="1"/>
  <c r="DW79" i="10"/>
  <c r="DX79" i="10" s="1"/>
  <c r="DW80" i="10"/>
  <c r="DX80" i="10" s="1"/>
  <c r="DW81" i="10"/>
  <c r="DX81" i="10" s="1"/>
  <c r="DW82" i="10"/>
  <c r="DW83" i="10"/>
  <c r="DX83" i="10" s="1"/>
  <c r="DW84" i="10"/>
  <c r="DX84" i="10" s="1"/>
  <c r="DW85" i="10"/>
  <c r="DX85" i="10" s="1"/>
  <c r="DW86" i="10"/>
  <c r="DX86" i="10" s="1"/>
  <c r="DW87" i="10"/>
  <c r="DX87" i="10" s="1"/>
  <c r="DW88" i="10"/>
  <c r="DX88" i="10" s="1"/>
  <c r="DW89" i="10"/>
  <c r="DX89" i="10" s="1"/>
  <c r="DW90" i="10"/>
  <c r="DX90" i="10" s="1"/>
  <c r="DW91" i="10"/>
  <c r="DX91" i="10" s="1"/>
  <c r="DW92" i="10"/>
  <c r="DX92" i="10" s="1"/>
  <c r="DW93" i="10"/>
  <c r="DW94" i="10"/>
  <c r="DX94" i="10" s="1"/>
  <c r="DW95" i="10"/>
  <c r="DX95" i="10" s="1"/>
  <c r="DW96" i="10"/>
  <c r="DW97" i="10"/>
  <c r="DX97" i="10" s="1"/>
  <c r="DW98" i="10"/>
  <c r="DX98" i="10" s="1"/>
  <c r="DW99" i="10"/>
  <c r="DX99" i="10" s="1"/>
  <c r="DW100" i="10"/>
  <c r="DX100" i="10" s="1"/>
  <c r="DW101" i="10"/>
  <c r="DX101" i="10" s="1"/>
  <c r="DW12" i="10"/>
  <c r="DX12" i="10" s="1"/>
  <c r="O93" i="10"/>
  <c r="P93" i="10"/>
  <c r="O94" i="10"/>
  <c r="P94" i="10"/>
  <c r="O95" i="10"/>
  <c r="P95" i="10"/>
  <c r="O96" i="10"/>
  <c r="P96" i="10"/>
  <c r="O97" i="10"/>
  <c r="P97" i="10"/>
  <c r="O98" i="10"/>
  <c r="P98" i="10"/>
  <c r="O99" i="10"/>
  <c r="P99" i="10"/>
  <c r="O100" i="10"/>
  <c r="P100" i="10"/>
  <c r="O101" i="10"/>
  <c r="P101" i="10"/>
  <c r="O13" i="10"/>
  <c r="P13" i="10"/>
  <c r="O14" i="10"/>
  <c r="P14" i="10"/>
  <c r="O15" i="10"/>
  <c r="P15" i="10"/>
  <c r="O16" i="10"/>
  <c r="P16" i="10"/>
  <c r="O17" i="10"/>
  <c r="P17" i="10"/>
  <c r="O18" i="10"/>
  <c r="P18" i="10"/>
  <c r="O19" i="10"/>
  <c r="P19" i="10"/>
  <c r="O20" i="10"/>
  <c r="P20" i="10"/>
  <c r="O21" i="10"/>
  <c r="P21" i="10"/>
  <c r="O22" i="10"/>
  <c r="P22" i="10"/>
  <c r="O23" i="10"/>
  <c r="P23" i="10"/>
  <c r="O24" i="10"/>
  <c r="P24" i="10"/>
  <c r="O25" i="10"/>
  <c r="P25" i="10"/>
  <c r="O26" i="10"/>
  <c r="P26" i="10"/>
  <c r="O27" i="10"/>
  <c r="P27" i="10"/>
  <c r="O28" i="10"/>
  <c r="P28" i="10"/>
  <c r="O29" i="10"/>
  <c r="P29" i="10"/>
  <c r="O30" i="10"/>
  <c r="P30" i="10"/>
  <c r="O31" i="10"/>
  <c r="P31" i="10"/>
  <c r="O32" i="10"/>
  <c r="P32" i="10"/>
  <c r="O33" i="10"/>
  <c r="P33" i="10"/>
  <c r="O34" i="10"/>
  <c r="P34" i="10"/>
  <c r="O35" i="10"/>
  <c r="P35" i="10"/>
  <c r="O36" i="10"/>
  <c r="P36" i="10"/>
  <c r="O37" i="10"/>
  <c r="P37" i="10"/>
  <c r="O38" i="10"/>
  <c r="P38" i="10"/>
  <c r="O39" i="10"/>
  <c r="P39" i="10"/>
  <c r="O40" i="10"/>
  <c r="P40" i="10"/>
  <c r="O41" i="10"/>
  <c r="P41" i="10"/>
  <c r="O42" i="10"/>
  <c r="P42" i="10"/>
  <c r="O43" i="10"/>
  <c r="P43" i="10"/>
  <c r="O44" i="10"/>
  <c r="P44" i="10"/>
  <c r="O45" i="10"/>
  <c r="P45" i="10"/>
  <c r="O46" i="10"/>
  <c r="P46" i="10"/>
  <c r="O47" i="10"/>
  <c r="P47" i="10"/>
  <c r="O48" i="10"/>
  <c r="P48" i="10"/>
  <c r="O49" i="10"/>
  <c r="P49" i="10"/>
  <c r="O50" i="10"/>
  <c r="P50" i="10"/>
  <c r="O51" i="10"/>
  <c r="P51" i="10"/>
  <c r="O52" i="10"/>
  <c r="P52" i="10"/>
  <c r="O53" i="10"/>
  <c r="P53" i="10"/>
  <c r="O54" i="10"/>
  <c r="P54" i="10"/>
  <c r="O55" i="10"/>
  <c r="P55" i="10"/>
  <c r="O56" i="10"/>
  <c r="P56" i="10"/>
  <c r="O57" i="10"/>
  <c r="P57" i="10"/>
  <c r="O58" i="10"/>
  <c r="P58" i="10"/>
  <c r="O59" i="10"/>
  <c r="P59" i="10"/>
  <c r="O60" i="10"/>
  <c r="P60" i="10"/>
  <c r="O61" i="10"/>
  <c r="P61" i="10"/>
  <c r="O62" i="10"/>
  <c r="P62" i="10"/>
  <c r="O63" i="10"/>
  <c r="P63" i="10"/>
  <c r="O64" i="10"/>
  <c r="P64" i="10"/>
  <c r="O65" i="10"/>
  <c r="P65" i="10"/>
  <c r="O66" i="10"/>
  <c r="P66" i="10"/>
  <c r="O67" i="10"/>
  <c r="P67" i="10"/>
  <c r="O68" i="10"/>
  <c r="P68" i="10"/>
  <c r="O69" i="10"/>
  <c r="P69" i="10"/>
  <c r="O70" i="10"/>
  <c r="P70" i="10"/>
  <c r="O71" i="10"/>
  <c r="P71" i="10"/>
  <c r="O72" i="10"/>
  <c r="P72" i="10"/>
  <c r="O73" i="10"/>
  <c r="P73" i="10"/>
  <c r="O74" i="10"/>
  <c r="P74" i="10"/>
  <c r="O75" i="10"/>
  <c r="P75" i="10"/>
  <c r="O76" i="10"/>
  <c r="P76" i="10"/>
  <c r="O77" i="10"/>
  <c r="P77" i="10"/>
  <c r="O78" i="10"/>
  <c r="P78" i="10"/>
  <c r="O79" i="10"/>
  <c r="P79" i="10"/>
  <c r="O80" i="10"/>
  <c r="P80" i="10"/>
  <c r="O81" i="10"/>
  <c r="P81" i="10"/>
  <c r="O82" i="10"/>
  <c r="P82" i="10"/>
  <c r="O83" i="10"/>
  <c r="P83" i="10"/>
  <c r="O84" i="10"/>
  <c r="P84" i="10"/>
  <c r="O85" i="10"/>
  <c r="P85" i="10"/>
  <c r="O86" i="10"/>
  <c r="P86" i="10"/>
  <c r="O87" i="10"/>
  <c r="P87" i="10"/>
  <c r="O88" i="10"/>
  <c r="P88" i="10"/>
  <c r="O89" i="10"/>
  <c r="P89" i="10"/>
  <c r="O90" i="10"/>
  <c r="P90" i="10"/>
  <c r="O91" i="10"/>
  <c r="P91" i="10"/>
  <c r="O92" i="10"/>
  <c r="P92" i="10"/>
  <c r="O12" i="10"/>
  <c r="P12" i="10"/>
  <c r="BS12" i="9"/>
  <c r="BP12" i="9"/>
  <c r="BV12" i="9"/>
  <c r="BY12" i="9"/>
  <c r="O12" i="9"/>
  <c r="DM12" i="9"/>
  <c r="DN12" i="9" s="1"/>
  <c r="DO12" i="9" s="1"/>
  <c r="O13" i="9"/>
  <c r="P13" i="9" s="1"/>
  <c r="BJ13" i="9" s="1"/>
  <c r="BL13" i="9" s="1"/>
  <c r="DH13" i="9" s="1"/>
  <c r="DM13" i="9"/>
  <c r="DN13" i="9" s="1"/>
  <c r="T13" i="9"/>
  <c r="O14" i="9"/>
  <c r="P14" i="9" s="1"/>
  <c r="BJ14" i="9" s="1"/>
  <c r="BL14" i="9" s="1"/>
  <c r="DH14" i="9" s="1"/>
  <c r="T14" i="9"/>
  <c r="BJ34"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O15" i="9"/>
  <c r="P15" i="9"/>
  <c r="O16" i="9"/>
  <c r="P16" i="9"/>
  <c r="O17" i="9"/>
  <c r="DM17" i="9" s="1"/>
  <c r="DN17" i="9" s="1"/>
  <c r="O18" i="9"/>
  <c r="DM18" i="9"/>
  <c r="DN18" i="9" s="1"/>
  <c r="DO18" i="9"/>
  <c r="O19" i="9"/>
  <c r="DM19" i="9"/>
  <c r="DN19" i="9" s="1"/>
  <c r="DO19" i="9"/>
  <c r="O20" i="9"/>
  <c r="DM20" i="9"/>
  <c r="DN20" i="9" s="1"/>
  <c r="DO20" i="9"/>
  <c r="O21" i="9"/>
  <c r="DM21" i="9"/>
  <c r="DN21" i="9" s="1"/>
  <c r="DO21" i="9"/>
  <c r="O22" i="9"/>
  <c r="DM22" i="9"/>
  <c r="DN22" i="9" s="1"/>
  <c r="DO22" i="9"/>
  <c r="O23" i="9"/>
  <c r="DM23" i="9"/>
  <c r="DN23" i="9" s="1"/>
  <c r="DO23" i="9"/>
  <c r="O24" i="9"/>
  <c r="DM24" i="9"/>
  <c r="DN24" i="9" s="1"/>
  <c r="DO24" i="9"/>
  <c r="O25" i="9"/>
  <c r="DM25" i="9"/>
  <c r="DN25" i="9" s="1"/>
  <c r="DO25" i="9"/>
  <c r="O26" i="9"/>
  <c r="DM26" i="9"/>
  <c r="DN26" i="9" s="1"/>
  <c r="DO26" i="9"/>
  <c r="O27" i="9"/>
  <c r="DM27" i="9"/>
  <c r="DN27" i="9" s="1"/>
  <c r="DO27" i="9"/>
  <c r="O28" i="9"/>
  <c r="DM28" i="9"/>
  <c r="DN28" i="9" s="1"/>
  <c r="DO28" i="9"/>
  <c r="O29" i="9"/>
  <c r="DM29" i="9"/>
  <c r="DN29" i="9" s="1"/>
  <c r="DO29" i="9"/>
  <c r="O30" i="9"/>
  <c r="DM30" i="9"/>
  <c r="DN30" i="9" s="1"/>
  <c r="DO30" i="9"/>
  <c r="O31" i="9"/>
  <c r="DM31" i="9"/>
  <c r="DN31" i="9" s="1"/>
  <c r="DO31" i="9"/>
  <c r="O32" i="9"/>
  <c r="DM32" i="9"/>
  <c r="DN32" i="9" s="1"/>
  <c r="DO32" i="9"/>
  <c r="O33" i="9"/>
  <c r="DM33" i="9"/>
  <c r="DN33" i="9" s="1"/>
  <c r="DO33" i="9"/>
  <c r="O34" i="9"/>
  <c r="DM34" i="9"/>
  <c r="DN34" i="9" s="1"/>
  <c r="DO34" i="9"/>
  <c r="O35" i="9"/>
  <c r="DM35" i="9"/>
  <c r="DN35" i="9" s="1"/>
  <c r="DO35" i="9"/>
  <c r="O36" i="9"/>
  <c r="DM36" i="9"/>
  <c r="DN36" i="9" s="1"/>
  <c r="DO36" i="9"/>
  <c r="O37" i="9"/>
  <c r="DM37" i="9"/>
  <c r="DN37" i="9" s="1"/>
  <c r="DO37" i="9"/>
  <c r="O38" i="9"/>
  <c r="DM38" i="9"/>
  <c r="DN38" i="9" s="1"/>
  <c r="DO38" i="9"/>
  <c r="O39" i="9"/>
  <c r="DM39" i="9"/>
  <c r="DN39" i="9" s="1"/>
  <c r="DO39" i="9"/>
  <c r="O40" i="9"/>
  <c r="DM40" i="9"/>
  <c r="DN40" i="9" s="1"/>
  <c r="DO40" i="9"/>
  <c r="O41" i="9"/>
  <c r="DM41" i="9"/>
  <c r="DN41" i="9" s="1"/>
  <c r="DO41" i="9"/>
  <c r="O42" i="9"/>
  <c r="DM42" i="9"/>
  <c r="DN42" i="9" s="1"/>
  <c r="DO42" i="9"/>
  <c r="O43" i="9"/>
  <c r="DM43" i="9"/>
  <c r="DN43" i="9" s="1"/>
  <c r="DO43" i="9"/>
  <c r="O44" i="9"/>
  <c r="DM44" i="9"/>
  <c r="DN44" i="9" s="1"/>
  <c r="DO44" i="9"/>
  <c r="O45" i="9"/>
  <c r="DM45" i="9"/>
  <c r="DN45" i="9" s="1"/>
  <c r="DO45" i="9"/>
  <c r="O46" i="9"/>
  <c r="DM46" i="9"/>
  <c r="DN46" i="9" s="1"/>
  <c r="DO46" i="9"/>
  <c r="O47" i="9"/>
  <c r="DM47" i="9"/>
  <c r="DN47" i="9" s="1"/>
  <c r="DO47" i="9"/>
  <c r="O48" i="9"/>
  <c r="DM48" i="9"/>
  <c r="DN48" i="9" s="1"/>
  <c r="DO48" i="9"/>
  <c r="O49" i="9"/>
  <c r="DM49" i="9"/>
  <c r="DN49" i="9" s="1"/>
  <c r="DO49" i="9"/>
  <c r="O50" i="9"/>
  <c r="DM50" i="9"/>
  <c r="DN50" i="9" s="1"/>
  <c r="DO50" i="9"/>
  <c r="O51" i="9"/>
  <c r="DM51" i="9"/>
  <c r="DN51" i="9" s="1"/>
  <c r="DO51" i="9"/>
  <c r="O52" i="9"/>
  <c r="DM52" i="9"/>
  <c r="DN52" i="9" s="1"/>
  <c r="DO52" i="9"/>
  <c r="O53" i="9"/>
  <c r="DM53" i="9"/>
  <c r="DN53" i="9" s="1"/>
  <c r="DO53" i="9"/>
  <c r="O54" i="9"/>
  <c r="DM54" i="9"/>
  <c r="DN54" i="9" s="1"/>
  <c r="DO54" i="9"/>
  <c r="O55" i="9"/>
  <c r="DM55" i="9"/>
  <c r="DN55" i="9" s="1"/>
  <c r="DO55" i="9"/>
  <c r="O56" i="9"/>
  <c r="DM56" i="9"/>
  <c r="DN56" i="9" s="1"/>
  <c r="DO56" i="9"/>
  <c r="O57" i="9"/>
  <c r="DM57" i="9"/>
  <c r="DN57" i="9" s="1"/>
  <c r="DO57" i="9"/>
  <c r="O58" i="9"/>
  <c r="DM58" i="9"/>
  <c r="DN58" i="9" s="1"/>
  <c r="DO58" i="9"/>
  <c r="O59" i="9"/>
  <c r="DM59" i="9"/>
  <c r="DN59" i="9" s="1"/>
  <c r="DO59" i="9"/>
  <c r="O60" i="9"/>
  <c r="DM60" i="9"/>
  <c r="DN60" i="9" s="1"/>
  <c r="DO60" i="9"/>
  <c r="O61" i="9"/>
  <c r="DM61" i="9"/>
  <c r="DN61" i="9" s="1"/>
  <c r="DO61" i="9"/>
  <c r="O62" i="9"/>
  <c r="DM62" i="9"/>
  <c r="DN62" i="9" s="1"/>
  <c r="DO62" i="9"/>
  <c r="O63" i="9"/>
  <c r="DM63" i="9"/>
  <c r="DN63" i="9" s="1"/>
  <c r="DO63" i="9"/>
  <c r="O64" i="9"/>
  <c r="DM64" i="9"/>
  <c r="DN64" i="9" s="1"/>
  <c r="DO64" i="9"/>
  <c r="O65" i="9"/>
  <c r="DM65" i="9"/>
  <c r="DN65" i="9" s="1"/>
  <c r="DO65" i="9"/>
  <c r="O66" i="9"/>
  <c r="DM66" i="9"/>
  <c r="DN66" i="9" s="1"/>
  <c r="DO66" i="9"/>
  <c r="O67" i="9"/>
  <c r="DM67" i="9"/>
  <c r="DN67" i="9" s="1"/>
  <c r="DO67" i="9"/>
  <c r="O68" i="9"/>
  <c r="DM68" i="9"/>
  <c r="DN68" i="9" s="1"/>
  <c r="DO68" i="9"/>
  <c r="O69" i="9"/>
  <c r="DM69" i="9"/>
  <c r="DN69" i="9" s="1"/>
  <c r="DO69" i="9"/>
  <c r="O70" i="9"/>
  <c r="DM70" i="9"/>
  <c r="DN70" i="9" s="1"/>
  <c r="DO70" i="9"/>
  <c r="O71" i="9"/>
  <c r="DM71" i="9"/>
  <c r="DN71" i="9" s="1"/>
  <c r="DO71" i="9"/>
  <c r="O72" i="9"/>
  <c r="DM72" i="9"/>
  <c r="DN72" i="9" s="1"/>
  <c r="DO72" i="9"/>
  <c r="O73" i="9"/>
  <c r="DM73" i="9"/>
  <c r="DN73" i="9" s="1"/>
  <c r="DO73" i="9"/>
  <c r="O74" i="9"/>
  <c r="DM74" i="9"/>
  <c r="DN74" i="9" s="1"/>
  <c r="DO74" i="9"/>
  <c r="O75" i="9"/>
  <c r="DM75" i="9"/>
  <c r="DN75" i="9" s="1"/>
  <c r="DO75" i="9"/>
  <c r="O76" i="9"/>
  <c r="DM76" i="9"/>
  <c r="DN76" i="9" s="1"/>
  <c r="DO76" i="9"/>
  <c r="O77" i="9"/>
  <c r="DM77" i="9"/>
  <c r="DN77" i="9" s="1"/>
  <c r="DO77" i="9"/>
  <c r="O78" i="9"/>
  <c r="DM78" i="9"/>
  <c r="DN78" i="9" s="1"/>
  <c r="DO78" i="9"/>
  <c r="O79" i="9"/>
  <c r="DM79" i="9"/>
  <c r="DN79" i="9" s="1"/>
  <c r="DO79" i="9"/>
  <c r="O80" i="9"/>
  <c r="DM80" i="9"/>
  <c r="DN80" i="9" s="1"/>
  <c r="DO80" i="9"/>
  <c r="O81" i="9"/>
  <c r="DM81" i="9"/>
  <c r="DN81" i="9" s="1"/>
  <c r="DO81" i="9"/>
  <c r="O82" i="9"/>
  <c r="DM82" i="9"/>
  <c r="DN82" i="9" s="1"/>
  <c r="DO82" i="9"/>
  <c r="O83" i="9"/>
  <c r="DM83" i="9"/>
  <c r="DN83" i="9" s="1"/>
  <c r="DO83" i="9"/>
  <c r="O84" i="9"/>
  <c r="DM84" i="9"/>
  <c r="DN84" i="9" s="1"/>
  <c r="DO84" i="9"/>
  <c r="O85" i="9"/>
  <c r="DM85" i="9"/>
  <c r="DN85" i="9" s="1"/>
  <c r="DO85" i="9"/>
  <c r="O86" i="9"/>
  <c r="DM86" i="9"/>
  <c r="DN86" i="9" s="1"/>
  <c r="DO86" i="9"/>
  <c r="O87" i="9"/>
  <c r="DM87" i="9"/>
  <c r="DN87" i="9" s="1"/>
  <c r="DO87" i="9"/>
  <c r="O88" i="9"/>
  <c r="DM88" i="9"/>
  <c r="DN88" i="9" s="1"/>
  <c r="DO88" i="9"/>
  <c r="O89" i="9"/>
  <c r="DM89" i="9"/>
  <c r="DN89" i="9" s="1"/>
  <c r="DO89" i="9"/>
  <c r="O90" i="9"/>
  <c r="DM90" i="9"/>
  <c r="DN90" i="9" s="1"/>
  <c r="DO90" i="9"/>
  <c r="O91" i="9"/>
  <c r="DM91" i="9"/>
  <c r="DN91" i="9" s="1"/>
  <c r="DO91" i="9"/>
  <c r="P12" i="9"/>
  <c r="BJ12" i="9" s="1"/>
  <c r="BL12" i="9" s="1"/>
  <c r="DH12" i="9" s="1"/>
  <c r="CP16" i="3"/>
  <c r="CP17" i="3"/>
  <c r="CP18" i="3"/>
  <c r="CP19" i="3"/>
  <c r="CP20" i="3"/>
  <c r="CP21" i="3"/>
  <c r="CP22" i="3"/>
  <c r="CP23" i="3"/>
  <c r="CP24" i="3"/>
  <c r="CP25" i="3"/>
  <c r="CP26" i="3"/>
  <c r="CP27" i="3"/>
  <c r="CP28" i="3"/>
  <c r="CP29" i="3"/>
  <c r="CP30" i="3"/>
  <c r="CP31" i="3"/>
  <c r="CP32" i="3"/>
  <c r="CP33" i="3"/>
  <c r="CP34" i="3"/>
  <c r="CP35" i="3"/>
  <c r="CP36" i="3"/>
  <c r="CP37" i="3"/>
  <c r="CP38" i="3"/>
  <c r="CP39" i="3"/>
  <c r="CP40" i="3"/>
  <c r="CP41" i="3"/>
  <c r="CP42" i="3"/>
  <c r="CP43" i="3"/>
  <c r="CP44" i="3"/>
  <c r="CP45" i="3"/>
  <c r="CP46" i="3"/>
  <c r="CP47" i="3"/>
  <c r="CP48" i="3"/>
  <c r="CP49" i="3"/>
  <c r="CP50" i="3"/>
  <c r="CP51" i="3"/>
  <c r="CP52" i="3"/>
  <c r="CP53" i="3"/>
  <c r="CP54" i="3"/>
  <c r="CP55" i="3"/>
  <c r="CP56" i="3"/>
  <c r="CP57" i="3"/>
  <c r="CP58" i="3"/>
  <c r="CP59" i="3"/>
  <c r="CP60" i="3"/>
  <c r="CP61" i="3"/>
  <c r="CP62" i="3"/>
  <c r="CP63" i="3"/>
  <c r="CP64" i="3"/>
  <c r="CP65" i="3"/>
  <c r="CP66" i="3"/>
  <c r="CP67" i="3"/>
  <c r="CP68" i="3"/>
  <c r="CP69" i="3"/>
  <c r="CP70" i="3"/>
  <c r="CP71" i="3"/>
  <c r="CP72" i="3"/>
  <c r="CP73" i="3"/>
  <c r="CP74" i="3"/>
  <c r="CP75" i="3"/>
  <c r="CP76" i="3"/>
  <c r="CP77" i="3"/>
  <c r="CP78" i="3"/>
  <c r="CP79" i="3"/>
  <c r="CP80" i="3"/>
  <c r="CP81" i="3"/>
  <c r="CP82" i="3"/>
  <c r="CO33" i="3"/>
  <c r="CO57" i="3"/>
  <c r="CO82" i="3"/>
  <c r="L14" i="3"/>
  <c r="CN14" i="3" s="1"/>
  <c r="CO14" i="3" s="1"/>
  <c r="Q14" i="3"/>
  <c r="T14" i="3"/>
  <c r="W14" i="3"/>
  <c r="AA14" i="3"/>
  <c r="AD14" i="3"/>
  <c r="AG14" i="3"/>
  <c r="AH14" i="3" s="1"/>
  <c r="AQ14" i="3"/>
  <c r="AT14" i="3"/>
  <c r="AW14" i="3"/>
  <c r="AZ14" i="3"/>
  <c r="BM14" i="3"/>
  <c r="BT14" i="3"/>
  <c r="BW14" i="3"/>
  <c r="L15" i="3"/>
  <c r="CN15" i="3" s="1"/>
  <c r="CO15" i="3" s="1"/>
  <c r="CP15" i="3" s="1"/>
  <c r="Q15" i="3"/>
  <c r="T15" i="3"/>
  <c r="W15" i="3"/>
  <c r="AA15" i="3"/>
  <c r="AD15" i="3"/>
  <c r="AG15" i="3"/>
  <c r="AQ15" i="3"/>
  <c r="AT15" i="3"/>
  <c r="AW15" i="3"/>
  <c r="AZ15" i="3"/>
  <c r="BM15" i="3"/>
  <c r="CE15" i="3" s="1"/>
  <c r="CH15" i="3" s="1"/>
  <c r="BT15" i="3"/>
  <c r="BW15" i="3"/>
  <c r="L13" i="3"/>
  <c r="CN13" i="3" s="1"/>
  <c r="CO13" i="3" s="1"/>
  <c r="CP13" i="3" s="1"/>
  <c r="Q13" i="3"/>
  <c r="T13" i="3"/>
  <c r="W13" i="3"/>
  <c r="AA13" i="3"/>
  <c r="AD13" i="3"/>
  <c r="AG13" i="3"/>
  <c r="AH13" i="3" s="1"/>
  <c r="AQ13" i="3"/>
  <c r="AT13" i="3"/>
  <c r="AW13" i="3"/>
  <c r="AZ13" i="3"/>
  <c r="BM13" i="3"/>
  <c r="BT13" i="3"/>
  <c r="BW13" i="3"/>
  <c r="L16" i="3"/>
  <c r="CN16" i="3"/>
  <c r="CO16" i="3" s="1"/>
  <c r="Q16" i="3"/>
  <c r="X16" i="3" s="1"/>
  <c r="AL16" i="3" s="1"/>
  <c r="T16" i="3"/>
  <c r="W16" i="3"/>
  <c r="AA16" i="3"/>
  <c r="AH16" i="3" s="1"/>
  <c r="AD16" i="3"/>
  <c r="AG16" i="3"/>
  <c r="AQ16" i="3"/>
  <c r="AT16" i="3"/>
  <c r="AW16" i="3"/>
  <c r="AZ16" i="3"/>
  <c r="BM16" i="3"/>
  <c r="BT16" i="3"/>
  <c r="BW16" i="3"/>
  <c r="CH16" i="3"/>
  <c r="L17" i="3"/>
  <c r="CN17" i="3"/>
  <c r="CO17" i="3" s="1"/>
  <c r="Q17" i="3"/>
  <c r="T17" i="3"/>
  <c r="W17" i="3"/>
  <c r="X17" i="3"/>
  <c r="AA17" i="3"/>
  <c r="AH17" i="3" s="1"/>
  <c r="AD17" i="3"/>
  <c r="AG17" i="3"/>
  <c r="AQ17" i="3"/>
  <c r="BD17" i="3" s="1"/>
  <c r="AT17" i="3"/>
  <c r="AW17" i="3"/>
  <c r="AZ17" i="3"/>
  <c r="BM17" i="3"/>
  <c r="BT17" i="3"/>
  <c r="BW17" i="3"/>
  <c r="CH17" i="3"/>
  <c r="L18" i="3"/>
  <c r="CN18" i="3"/>
  <c r="CO18" i="3" s="1"/>
  <c r="Q18" i="3"/>
  <c r="X18" i="3" s="1"/>
  <c r="T18" i="3"/>
  <c r="W18" i="3"/>
  <c r="AA18" i="3"/>
  <c r="AH18" i="3" s="1"/>
  <c r="AD18" i="3"/>
  <c r="AG18" i="3"/>
  <c r="AQ18" i="3"/>
  <c r="AT18" i="3"/>
  <c r="AW18" i="3"/>
  <c r="AZ18" i="3"/>
  <c r="BM18" i="3"/>
  <c r="CE18" i="3" s="1"/>
  <c r="BT18" i="3"/>
  <c r="BW18" i="3"/>
  <c r="CH18" i="3"/>
  <c r="L19" i="3"/>
  <c r="CN19" i="3"/>
  <c r="CO19" i="3" s="1"/>
  <c r="Q19" i="3"/>
  <c r="T19" i="3"/>
  <c r="W19" i="3"/>
  <c r="AA19" i="3"/>
  <c r="AH19" i="3" s="1"/>
  <c r="AD19" i="3"/>
  <c r="AG19" i="3"/>
  <c r="AQ19" i="3"/>
  <c r="AT19" i="3"/>
  <c r="AW19" i="3"/>
  <c r="AZ19" i="3"/>
  <c r="BM19" i="3"/>
  <c r="CE19" i="3"/>
  <c r="BT19" i="3"/>
  <c r="BW19" i="3"/>
  <c r="CH19" i="3"/>
  <c r="L20" i="3"/>
  <c r="CN20" i="3"/>
  <c r="CO20" i="3" s="1"/>
  <c r="Q20" i="3"/>
  <c r="T20" i="3"/>
  <c r="W20" i="3"/>
  <c r="AA20" i="3"/>
  <c r="AD20" i="3"/>
  <c r="AG20" i="3"/>
  <c r="AQ20" i="3"/>
  <c r="AT20" i="3"/>
  <c r="AW20" i="3"/>
  <c r="AZ20" i="3"/>
  <c r="BD20" i="3" s="1"/>
  <c r="CE20" i="3"/>
  <c r="BM20" i="3"/>
  <c r="BT20" i="3"/>
  <c r="BW20" i="3"/>
  <c r="CH20" i="3"/>
  <c r="L21" i="3"/>
  <c r="CN21" i="3"/>
  <c r="CO21" i="3" s="1"/>
  <c r="Q21" i="3"/>
  <c r="T21" i="3"/>
  <c r="W21" i="3"/>
  <c r="AA21" i="3"/>
  <c r="AD21" i="3"/>
  <c r="AH21" i="3" s="1"/>
  <c r="AG21" i="3"/>
  <c r="AQ21" i="3"/>
  <c r="AT21" i="3"/>
  <c r="AW21" i="3"/>
  <c r="AZ21" i="3"/>
  <c r="BM21" i="3"/>
  <c r="BT21" i="3"/>
  <c r="CE21" i="3" s="1"/>
  <c r="BW21" i="3"/>
  <c r="CH21" i="3"/>
  <c r="CN22" i="3"/>
  <c r="CO22" i="3" s="1"/>
  <c r="CH22" i="3"/>
  <c r="CN23" i="3"/>
  <c r="CO23" i="3" s="1"/>
  <c r="CH23" i="3"/>
  <c r="CN24" i="3"/>
  <c r="CO24" i="3" s="1"/>
  <c r="CH24" i="3"/>
  <c r="CN25" i="3"/>
  <c r="CO25" i="3" s="1"/>
  <c r="CH25" i="3"/>
  <c r="CN26" i="3"/>
  <c r="CO26" i="3" s="1"/>
  <c r="CH26" i="3"/>
  <c r="CN27" i="3"/>
  <c r="CO27" i="3" s="1"/>
  <c r="CH27" i="3"/>
  <c r="CN28" i="3"/>
  <c r="CO28" i="3" s="1"/>
  <c r="CH28" i="3"/>
  <c r="CN29" i="3"/>
  <c r="CO29" i="3" s="1"/>
  <c r="CH29" i="3"/>
  <c r="CN30" i="3"/>
  <c r="CO30" i="3" s="1"/>
  <c r="CH30" i="3"/>
  <c r="CN31" i="3"/>
  <c r="CO31" i="3" s="1"/>
  <c r="CH31" i="3"/>
  <c r="CN32" i="3"/>
  <c r="CO32" i="3" s="1"/>
  <c r="CH32" i="3"/>
  <c r="CN33" i="3"/>
  <c r="CH33" i="3"/>
  <c r="CN34" i="3"/>
  <c r="CO34" i="3" s="1"/>
  <c r="CH34" i="3"/>
  <c r="CN35" i="3"/>
  <c r="CO35" i="3" s="1"/>
  <c r="CH35" i="3"/>
  <c r="CN36" i="3"/>
  <c r="CO36" i="3" s="1"/>
  <c r="CH36" i="3"/>
  <c r="CN37" i="3"/>
  <c r="CO37" i="3" s="1"/>
  <c r="CH37" i="3"/>
  <c r="CN38" i="3"/>
  <c r="CO38" i="3" s="1"/>
  <c r="CH38" i="3"/>
  <c r="CN39" i="3"/>
  <c r="CO39" i="3" s="1"/>
  <c r="CH39" i="3"/>
  <c r="CN40" i="3"/>
  <c r="CO40" i="3" s="1"/>
  <c r="CH40" i="3"/>
  <c r="CN41" i="3"/>
  <c r="CO41" i="3" s="1"/>
  <c r="CH41" i="3"/>
  <c r="CN42" i="3"/>
  <c r="CO42" i="3" s="1"/>
  <c r="CH42" i="3"/>
  <c r="CN43" i="3"/>
  <c r="CO43" i="3" s="1"/>
  <c r="CH43" i="3"/>
  <c r="CN44" i="3"/>
  <c r="CO44" i="3" s="1"/>
  <c r="CH44" i="3"/>
  <c r="CN45" i="3"/>
  <c r="CO45" i="3" s="1"/>
  <c r="CH45" i="3"/>
  <c r="CN46" i="3"/>
  <c r="CO46" i="3" s="1"/>
  <c r="CH46" i="3"/>
  <c r="CN47" i="3"/>
  <c r="CO47" i="3" s="1"/>
  <c r="CH47" i="3"/>
  <c r="CN48" i="3"/>
  <c r="CO48" i="3" s="1"/>
  <c r="CH48" i="3"/>
  <c r="CN49" i="3"/>
  <c r="CO49" i="3" s="1"/>
  <c r="CH49" i="3"/>
  <c r="CN50" i="3"/>
  <c r="CO50" i="3" s="1"/>
  <c r="CH50" i="3"/>
  <c r="CN51" i="3"/>
  <c r="CO51" i="3" s="1"/>
  <c r="CH51" i="3"/>
  <c r="CN52" i="3"/>
  <c r="CO52" i="3" s="1"/>
  <c r="CH52" i="3"/>
  <c r="CN53" i="3"/>
  <c r="CO53" i="3" s="1"/>
  <c r="CH53" i="3"/>
  <c r="CN54" i="3"/>
  <c r="CO54" i="3" s="1"/>
  <c r="CH54" i="3"/>
  <c r="CN55" i="3"/>
  <c r="CO55" i="3" s="1"/>
  <c r="CH55" i="3"/>
  <c r="CN56" i="3"/>
  <c r="CO56" i="3" s="1"/>
  <c r="CH56" i="3"/>
  <c r="CN57" i="3"/>
  <c r="CH57" i="3"/>
  <c r="CN58" i="3"/>
  <c r="CO58" i="3" s="1"/>
  <c r="CH58" i="3"/>
  <c r="CN59" i="3"/>
  <c r="CO59" i="3" s="1"/>
  <c r="CH59" i="3"/>
  <c r="CN60" i="3"/>
  <c r="CO60" i="3" s="1"/>
  <c r="CH60" i="3"/>
  <c r="CN61" i="3"/>
  <c r="CO61" i="3" s="1"/>
  <c r="CH61" i="3"/>
  <c r="CN62" i="3"/>
  <c r="CO62" i="3" s="1"/>
  <c r="CH62" i="3"/>
  <c r="CN63" i="3"/>
  <c r="CO63" i="3" s="1"/>
  <c r="CH63" i="3"/>
  <c r="CN64" i="3"/>
  <c r="CO64" i="3" s="1"/>
  <c r="CH64" i="3"/>
  <c r="CN65" i="3"/>
  <c r="CO65" i="3" s="1"/>
  <c r="CH65" i="3"/>
  <c r="L66" i="3"/>
  <c r="CN66" i="3"/>
  <c r="CO66" i="3" s="1"/>
  <c r="Q66" i="3"/>
  <c r="T66" i="3"/>
  <c r="W66" i="3"/>
  <c r="AA66" i="3"/>
  <c r="AH66" i="3" s="1"/>
  <c r="AD66" i="3"/>
  <c r="AG66" i="3"/>
  <c r="AQ66" i="3"/>
  <c r="AT66" i="3"/>
  <c r="AW66" i="3"/>
  <c r="AZ66" i="3"/>
  <c r="BM66" i="3"/>
  <c r="CE66" i="3" s="1"/>
  <c r="BT66" i="3"/>
  <c r="BW66" i="3"/>
  <c r="CH66" i="3"/>
  <c r="CN67" i="3"/>
  <c r="CO67" i="3" s="1"/>
  <c r="CH67" i="3"/>
  <c r="CN68" i="3"/>
  <c r="CO68" i="3" s="1"/>
  <c r="CH68" i="3"/>
  <c r="CN69" i="3"/>
  <c r="CO69" i="3" s="1"/>
  <c r="CH69" i="3"/>
  <c r="CN70" i="3"/>
  <c r="CO70" i="3" s="1"/>
  <c r="CH70" i="3"/>
  <c r="CN71" i="3"/>
  <c r="CO71" i="3" s="1"/>
  <c r="CH71" i="3"/>
  <c r="CN72" i="3"/>
  <c r="CO72" i="3" s="1"/>
  <c r="CH72" i="3"/>
  <c r="CN73" i="3"/>
  <c r="CO73" i="3" s="1"/>
  <c r="CH73" i="3"/>
  <c r="CN74" i="3"/>
  <c r="CO74" i="3" s="1"/>
  <c r="CH74" i="3"/>
  <c r="CN75" i="3"/>
  <c r="CO75" i="3" s="1"/>
  <c r="CH75" i="3"/>
  <c r="CN76" i="3"/>
  <c r="CO76" i="3" s="1"/>
  <c r="CH76" i="3"/>
  <c r="CN77" i="3"/>
  <c r="CO77" i="3" s="1"/>
  <c r="CH77" i="3"/>
  <c r="CN78" i="3"/>
  <c r="CO78" i="3" s="1"/>
  <c r="CH78" i="3"/>
  <c r="CN79" i="3"/>
  <c r="CO79" i="3" s="1"/>
  <c r="CH79" i="3"/>
  <c r="CN80" i="3"/>
  <c r="CO80" i="3" s="1"/>
  <c r="CH80" i="3"/>
  <c r="CN81" i="3"/>
  <c r="CO81" i="3" s="1"/>
  <c r="CH81" i="3"/>
  <c r="CN82" i="3"/>
  <c r="CH82" i="3"/>
  <c r="CN12" i="3"/>
  <c r="CO12" i="3" s="1"/>
  <c r="CP12" i="3" s="1"/>
  <c r="Q12" i="3"/>
  <c r="T12" i="3"/>
  <c r="W12" i="3"/>
  <c r="AA12" i="3"/>
  <c r="AD12" i="3"/>
  <c r="AG12" i="3"/>
  <c r="AQ12" i="3"/>
  <c r="AT12" i="3"/>
  <c r="AW12" i="3"/>
  <c r="AZ12" i="3"/>
  <c r="BM12" i="3"/>
  <c r="BT12" i="3"/>
  <c r="BW12" i="3"/>
  <c r="M20" i="3"/>
  <c r="M21" i="3"/>
  <c r="M13" i="3"/>
  <c r="M15" i="3"/>
  <c r="M16" i="3"/>
  <c r="M17" i="3"/>
  <c r="M18" i="3"/>
  <c r="M19" i="3"/>
  <c r="M66" i="3"/>
  <c r="C85" i="3"/>
  <c r="D85" i="3" s="1"/>
  <c r="AK13" i="3"/>
  <c r="AM13" i="3" s="1"/>
  <c r="CI13" i="3" s="1"/>
  <c r="AM16" i="3"/>
  <c r="CI16" i="3"/>
  <c r="BE16" i="3"/>
  <c r="CJ16" i="3"/>
  <c r="CF16" i="3"/>
  <c r="CK16" i="3"/>
  <c r="AM17" i="3"/>
  <c r="CI17" i="3"/>
  <c r="BE17" i="3"/>
  <c r="CJ17" i="3"/>
  <c r="CF17" i="3"/>
  <c r="CK17" i="3"/>
  <c r="AM18" i="3"/>
  <c r="CI18" i="3"/>
  <c r="BE18" i="3"/>
  <c r="CJ18" i="3"/>
  <c r="CF18" i="3"/>
  <c r="CK18" i="3"/>
  <c r="AM19" i="3"/>
  <c r="CI19" i="3"/>
  <c r="BE19" i="3"/>
  <c r="CJ19" i="3"/>
  <c r="CF19" i="3"/>
  <c r="CK19" i="3"/>
  <c r="AM20" i="3"/>
  <c r="CI20" i="3"/>
  <c r="BE20" i="3"/>
  <c r="CJ20" i="3"/>
  <c r="CF20" i="3"/>
  <c r="CK20" i="3"/>
  <c r="AM21" i="3"/>
  <c r="CI21" i="3"/>
  <c r="BE21" i="3"/>
  <c r="CJ21" i="3"/>
  <c r="CF21" i="3"/>
  <c r="CK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AM66" i="3"/>
  <c r="CI66" i="3"/>
  <c r="BE66" i="3"/>
  <c r="CJ66" i="3"/>
  <c r="CF66" i="3"/>
  <c r="CK66" i="3"/>
  <c r="CM67" i="3"/>
  <c r="CM68" i="3"/>
  <c r="CM69" i="3"/>
  <c r="CM70" i="3"/>
  <c r="CM71" i="3"/>
  <c r="CM72" i="3"/>
  <c r="CM73" i="3"/>
  <c r="CM74" i="3"/>
  <c r="CM75" i="3"/>
  <c r="CM76" i="3"/>
  <c r="CM77" i="3"/>
  <c r="CM78" i="3"/>
  <c r="CM79" i="3"/>
  <c r="CM80" i="3"/>
  <c r="CM81" i="3"/>
  <c r="CM82"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7" i="3"/>
  <c r="M68" i="3"/>
  <c r="M69" i="3"/>
  <c r="M70" i="3"/>
  <c r="M71" i="3"/>
  <c r="M72" i="3"/>
  <c r="M73" i="3"/>
  <c r="M74" i="3"/>
  <c r="M75" i="3"/>
  <c r="M76" i="3"/>
  <c r="M77" i="3"/>
  <c r="M78" i="3"/>
  <c r="M79" i="3"/>
  <c r="M80" i="3"/>
  <c r="M81" i="3"/>
  <c r="M82"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7" i="3"/>
  <c r="L68" i="3"/>
  <c r="L69" i="3"/>
  <c r="L70" i="3"/>
  <c r="L71" i="3"/>
  <c r="L72" i="3"/>
  <c r="L73" i="3"/>
  <c r="L74" i="3"/>
  <c r="L75" i="3"/>
  <c r="L76" i="3"/>
  <c r="L77" i="3"/>
  <c r="L78" i="3"/>
  <c r="L79" i="3"/>
  <c r="L80" i="3"/>
  <c r="L81" i="3"/>
  <c r="L82" i="3"/>
  <c r="AK12" i="3"/>
  <c r="BM22" i="3"/>
  <c r="CE22" i="3" s="1"/>
  <c r="BT22" i="3"/>
  <c r="BW22" i="3"/>
  <c r="BM23" i="3"/>
  <c r="BT23" i="3"/>
  <c r="BW23" i="3"/>
  <c r="BM24" i="3"/>
  <c r="CE24" i="3" s="1"/>
  <c r="BT24" i="3"/>
  <c r="BW24" i="3"/>
  <c r="CE25" i="3"/>
  <c r="BM25" i="3"/>
  <c r="BT25" i="3"/>
  <c r="BW25" i="3"/>
  <c r="BM26" i="3"/>
  <c r="BT26" i="3"/>
  <c r="CE26" i="3" s="1"/>
  <c r="BW26" i="3"/>
  <c r="BM27" i="3"/>
  <c r="CE27" i="3" s="1"/>
  <c r="BT27" i="3"/>
  <c r="BW27" i="3"/>
  <c r="BM28" i="3"/>
  <c r="CE28" i="3" s="1"/>
  <c r="BT28" i="3"/>
  <c r="BW28" i="3"/>
  <c r="BM29" i="3"/>
  <c r="CE29" i="3" s="1"/>
  <c r="BT29" i="3"/>
  <c r="BW29" i="3"/>
  <c r="BM30" i="3"/>
  <c r="BT30" i="3"/>
  <c r="CE30" i="3" s="1"/>
  <c r="BW30" i="3"/>
  <c r="BM31" i="3"/>
  <c r="BT31" i="3"/>
  <c r="CE31" i="3" s="1"/>
  <c r="BW31" i="3"/>
  <c r="BM32" i="3"/>
  <c r="BT32" i="3"/>
  <c r="CE32" i="3" s="1"/>
  <c r="BW32" i="3"/>
  <c r="BM33" i="3"/>
  <c r="BT33" i="3"/>
  <c r="BW33" i="3"/>
  <c r="BM34" i="3"/>
  <c r="BT34" i="3"/>
  <c r="CE34" i="3" s="1"/>
  <c r="BW34" i="3"/>
  <c r="BM35" i="3"/>
  <c r="BT35" i="3"/>
  <c r="BW35" i="3"/>
  <c r="BM36" i="3"/>
  <c r="BT36" i="3"/>
  <c r="BW36" i="3"/>
  <c r="BM37" i="3"/>
  <c r="BT37" i="3"/>
  <c r="BW37" i="3"/>
  <c r="BM38" i="3"/>
  <c r="BT38" i="3"/>
  <c r="CE38" i="3" s="1"/>
  <c r="BW38" i="3"/>
  <c r="BM39" i="3"/>
  <c r="BT39" i="3"/>
  <c r="CE39" i="3" s="1"/>
  <c r="BW39" i="3"/>
  <c r="BM40" i="3"/>
  <c r="BT40" i="3"/>
  <c r="BW40" i="3"/>
  <c r="BM41" i="3"/>
  <c r="BT41" i="3"/>
  <c r="BW41" i="3"/>
  <c r="CE41" i="3" s="1"/>
  <c r="BM42" i="3"/>
  <c r="BT42" i="3"/>
  <c r="BW42" i="3"/>
  <c r="BM43" i="3"/>
  <c r="CE43" i="3" s="1"/>
  <c r="BT43" i="3"/>
  <c r="BW43" i="3"/>
  <c r="BM44" i="3"/>
  <c r="BT44" i="3"/>
  <c r="BW44" i="3"/>
  <c r="CE44" i="3" s="1"/>
  <c r="BM45" i="3"/>
  <c r="BT45" i="3"/>
  <c r="BW45" i="3"/>
  <c r="BM46" i="3"/>
  <c r="CE46" i="3" s="1"/>
  <c r="BT46" i="3"/>
  <c r="BW46" i="3"/>
  <c r="BM47" i="3"/>
  <c r="BT47" i="3"/>
  <c r="BW47" i="3"/>
  <c r="BM48" i="3"/>
  <c r="BT48" i="3"/>
  <c r="BW48" i="3"/>
  <c r="BM49" i="3"/>
  <c r="BT49" i="3"/>
  <c r="BW49" i="3"/>
  <c r="BM50" i="3"/>
  <c r="BT50" i="3"/>
  <c r="BW50" i="3"/>
  <c r="BM51" i="3"/>
  <c r="CE51" i="3" s="1"/>
  <c r="BT51" i="3"/>
  <c r="BW51" i="3"/>
  <c r="BM52" i="3"/>
  <c r="BT52" i="3"/>
  <c r="BW52" i="3"/>
  <c r="BM53" i="3"/>
  <c r="CE53" i="3" s="1"/>
  <c r="BT53" i="3"/>
  <c r="BW53" i="3"/>
  <c r="BM54" i="3"/>
  <c r="BT54" i="3"/>
  <c r="CE54" i="3" s="1"/>
  <c r="BW54" i="3"/>
  <c r="BM55" i="3"/>
  <c r="BT55" i="3"/>
  <c r="CE55" i="3" s="1"/>
  <c r="BW55" i="3"/>
  <c r="BM56" i="3"/>
  <c r="BT56" i="3"/>
  <c r="CE56" i="3" s="1"/>
  <c r="BW56" i="3"/>
  <c r="BM57" i="3"/>
  <c r="BT57" i="3"/>
  <c r="BW57" i="3"/>
  <c r="BM58" i="3"/>
  <c r="BT58" i="3"/>
  <c r="CE58" i="3" s="1"/>
  <c r="BW58" i="3"/>
  <c r="BM59" i="3"/>
  <c r="BT59" i="3"/>
  <c r="BW59" i="3"/>
  <c r="BM60" i="3"/>
  <c r="BT60" i="3"/>
  <c r="BW60" i="3"/>
  <c r="BM61" i="3"/>
  <c r="BT61" i="3"/>
  <c r="BW61" i="3"/>
  <c r="BM62" i="3"/>
  <c r="BT62" i="3"/>
  <c r="CE62" i="3" s="1"/>
  <c r="BW62" i="3"/>
  <c r="BM63" i="3"/>
  <c r="BT63" i="3"/>
  <c r="BW63" i="3"/>
  <c r="BM64" i="3"/>
  <c r="CE64" i="3" s="1"/>
  <c r="BT64" i="3"/>
  <c r="BW64" i="3"/>
  <c r="BM65" i="3"/>
  <c r="CE65" i="3" s="1"/>
  <c r="BT65" i="3"/>
  <c r="BW65" i="3"/>
  <c r="BM67" i="3"/>
  <c r="BT67" i="3"/>
  <c r="BW67" i="3"/>
  <c r="BM68" i="3"/>
  <c r="CE68" i="3" s="1"/>
  <c r="BT68" i="3"/>
  <c r="BW68" i="3"/>
  <c r="BM69" i="3"/>
  <c r="BT69" i="3"/>
  <c r="CE69" i="3" s="1"/>
  <c r="BW69" i="3"/>
  <c r="BM70" i="3"/>
  <c r="BT70" i="3"/>
  <c r="BW70" i="3"/>
  <c r="CA83" i="3"/>
  <c r="BM71" i="3"/>
  <c r="BT71" i="3"/>
  <c r="CE71" i="3" s="1"/>
  <c r="BW71" i="3"/>
  <c r="BM72" i="3"/>
  <c r="BT72" i="3"/>
  <c r="BW72" i="3"/>
  <c r="BM73" i="3"/>
  <c r="BT73" i="3"/>
  <c r="CE73" i="3" s="1"/>
  <c r="BW73" i="3"/>
  <c r="BM74" i="3"/>
  <c r="CE74" i="3" s="1"/>
  <c r="BT74" i="3"/>
  <c r="BW74" i="3"/>
  <c r="BM75" i="3"/>
  <c r="BT75" i="3"/>
  <c r="BW75" i="3"/>
  <c r="CE75" i="3"/>
  <c r="BM76" i="3"/>
  <c r="BT76" i="3"/>
  <c r="CE76" i="3" s="1"/>
  <c r="BW76" i="3"/>
  <c r="BM77" i="3"/>
  <c r="BT77" i="3"/>
  <c r="BW77" i="3"/>
  <c r="BM78" i="3"/>
  <c r="CE78" i="3" s="1"/>
  <c r="BT78" i="3"/>
  <c r="BW78" i="3"/>
  <c r="BM79" i="3"/>
  <c r="BT79" i="3"/>
  <c r="BW79" i="3"/>
  <c r="BM80" i="3"/>
  <c r="CE80" i="3" s="1"/>
  <c r="BT80" i="3"/>
  <c r="BW80" i="3"/>
  <c r="BM81" i="3"/>
  <c r="CE81" i="3" s="1"/>
  <c r="BT81" i="3"/>
  <c r="BW81" i="3"/>
  <c r="BM82" i="3"/>
  <c r="CE82" i="3"/>
  <c r="BT82" i="3"/>
  <c r="BW82" i="3"/>
  <c r="AQ22" i="3"/>
  <c r="AT22" i="3"/>
  <c r="AW22" i="3"/>
  <c r="AZ22" i="3"/>
  <c r="AQ23" i="3"/>
  <c r="AT23" i="3"/>
  <c r="AW23" i="3"/>
  <c r="AZ23" i="3"/>
  <c r="AQ24" i="3"/>
  <c r="AT24" i="3"/>
  <c r="AW24" i="3"/>
  <c r="AZ24" i="3"/>
  <c r="AQ25" i="3"/>
  <c r="AT25" i="3"/>
  <c r="AW25" i="3"/>
  <c r="AZ25" i="3"/>
  <c r="AQ26" i="3"/>
  <c r="AT26" i="3"/>
  <c r="AW26" i="3"/>
  <c r="AZ26" i="3"/>
  <c r="AQ27" i="3"/>
  <c r="AT27" i="3"/>
  <c r="AW27" i="3"/>
  <c r="AZ27" i="3"/>
  <c r="AQ28" i="3"/>
  <c r="BD28" i="3" s="1"/>
  <c r="AT28" i="3"/>
  <c r="AW28" i="3"/>
  <c r="AZ28" i="3"/>
  <c r="AQ29" i="3"/>
  <c r="AT29" i="3"/>
  <c r="AW29" i="3"/>
  <c r="AZ29" i="3"/>
  <c r="AQ30" i="3"/>
  <c r="AT30" i="3"/>
  <c r="AW30" i="3"/>
  <c r="AZ30" i="3"/>
  <c r="AQ31" i="3"/>
  <c r="AT31" i="3"/>
  <c r="AW31" i="3"/>
  <c r="AZ31" i="3"/>
  <c r="AQ32" i="3"/>
  <c r="AT32" i="3"/>
  <c r="AW32" i="3"/>
  <c r="AZ32" i="3"/>
  <c r="AQ33" i="3"/>
  <c r="AT33" i="3"/>
  <c r="AW33" i="3"/>
  <c r="AZ33" i="3"/>
  <c r="BD33" i="3"/>
  <c r="AQ34" i="3"/>
  <c r="AT34" i="3"/>
  <c r="AW34" i="3"/>
  <c r="AZ34" i="3"/>
  <c r="AQ35" i="3"/>
  <c r="BD35" i="3" s="1"/>
  <c r="AT35" i="3"/>
  <c r="AW35" i="3"/>
  <c r="AZ35" i="3"/>
  <c r="AQ36" i="3"/>
  <c r="AT36" i="3"/>
  <c r="AW36" i="3"/>
  <c r="AZ36" i="3"/>
  <c r="AQ37" i="3"/>
  <c r="AT37" i="3"/>
  <c r="AW37" i="3"/>
  <c r="AZ37" i="3"/>
  <c r="BD37" i="3"/>
  <c r="AQ38" i="3"/>
  <c r="AT38" i="3"/>
  <c r="AW38" i="3"/>
  <c r="AZ38" i="3"/>
  <c r="AQ39" i="3"/>
  <c r="AT39" i="3"/>
  <c r="AW39" i="3"/>
  <c r="AZ39" i="3"/>
  <c r="AQ40" i="3"/>
  <c r="AT40" i="3"/>
  <c r="AW40" i="3"/>
  <c r="AZ40" i="3"/>
  <c r="AQ41" i="3"/>
  <c r="AT41" i="3"/>
  <c r="AW41" i="3"/>
  <c r="AZ41" i="3"/>
  <c r="AQ42" i="3"/>
  <c r="AT42" i="3"/>
  <c r="AW42" i="3"/>
  <c r="AZ42" i="3"/>
  <c r="AQ43" i="3"/>
  <c r="BD43" i="3" s="1"/>
  <c r="AT43" i="3"/>
  <c r="AW43" i="3"/>
  <c r="AZ43" i="3"/>
  <c r="AQ44" i="3"/>
  <c r="AT44" i="3"/>
  <c r="AW44" i="3"/>
  <c r="AZ44" i="3"/>
  <c r="AQ45" i="3"/>
  <c r="AT45" i="3"/>
  <c r="BD45" i="3" s="1"/>
  <c r="AW45" i="3"/>
  <c r="AZ45" i="3"/>
  <c r="AQ46" i="3"/>
  <c r="AT46" i="3"/>
  <c r="AW46" i="3"/>
  <c r="AZ46" i="3"/>
  <c r="AQ47" i="3"/>
  <c r="AT47" i="3"/>
  <c r="AW47" i="3"/>
  <c r="AZ47" i="3"/>
  <c r="AQ48" i="3"/>
  <c r="AT48" i="3"/>
  <c r="AW48" i="3"/>
  <c r="AZ48" i="3"/>
  <c r="AQ49" i="3"/>
  <c r="AT49" i="3"/>
  <c r="BD49" i="3" s="1"/>
  <c r="AW49" i="3"/>
  <c r="AZ49" i="3"/>
  <c r="AQ50" i="3"/>
  <c r="AT50" i="3"/>
  <c r="AW50" i="3"/>
  <c r="AZ50" i="3"/>
  <c r="AQ51" i="3"/>
  <c r="AT51" i="3"/>
  <c r="AW51" i="3"/>
  <c r="AZ51" i="3"/>
  <c r="AQ52" i="3"/>
  <c r="AT52" i="3"/>
  <c r="AW52" i="3"/>
  <c r="AZ52" i="3"/>
  <c r="AQ53" i="3"/>
  <c r="AT53" i="3"/>
  <c r="AW53" i="3"/>
  <c r="AZ53" i="3"/>
  <c r="AQ54" i="3"/>
  <c r="AT54" i="3"/>
  <c r="AW54" i="3"/>
  <c r="AZ54" i="3"/>
  <c r="AQ55" i="3"/>
  <c r="AT55" i="3"/>
  <c r="AW55" i="3"/>
  <c r="AZ55" i="3"/>
  <c r="AQ56" i="3"/>
  <c r="AT56" i="3"/>
  <c r="AW56" i="3"/>
  <c r="AZ56" i="3"/>
  <c r="AQ57" i="3"/>
  <c r="AT57" i="3"/>
  <c r="AW57" i="3"/>
  <c r="AZ57" i="3"/>
  <c r="BD57" i="3"/>
  <c r="AQ58" i="3"/>
  <c r="AT58" i="3"/>
  <c r="AW58" i="3"/>
  <c r="AZ58" i="3"/>
  <c r="AQ59" i="3"/>
  <c r="AT59" i="3"/>
  <c r="AW59" i="3"/>
  <c r="BD59" i="3" s="1"/>
  <c r="AZ59" i="3"/>
  <c r="AQ60" i="3"/>
  <c r="BD60" i="3" s="1"/>
  <c r="AT60" i="3"/>
  <c r="AW60" i="3"/>
  <c r="AZ60" i="3"/>
  <c r="AQ61" i="3"/>
  <c r="BD61" i="3" s="1"/>
  <c r="AT61" i="3"/>
  <c r="AW61" i="3"/>
  <c r="AZ61" i="3"/>
  <c r="AQ62" i="3"/>
  <c r="AT62" i="3"/>
  <c r="AW62" i="3"/>
  <c r="AZ62" i="3"/>
  <c r="AQ63" i="3"/>
  <c r="AT63" i="3"/>
  <c r="AW63" i="3"/>
  <c r="AZ63" i="3"/>
  <c r="AQ64" i="3"/>
  <c r="AT64" i="3"/>
  <c r="BD64" i="3" s="1"/>
  <c r="AW64" i="3"/>
  <c r="AZ64" i="3"/>
  <c r="AQ65" i="3"/>
  <c r="AT65" i="3"/>
  <c r="AW65" i="3"/>
  <c r="AZ65" i="3"/>
  <c r="AQ67" i="3"/>
  <c r="AT67" i="3"/>
  <c r="AW67" i="3"/>
  <c r="AZ67" i="3"/>
  <c r="AQ68" i="3"/>
  <c r="AT68" i="3"/>
  <c r="AW68" i="3"/>
  <c r="AZ68" i="3"/>
  <c r="AQ69" i="3"/>
  <c r="BD69" i="3" s="1"/>
  <c r="AT69" i="3"/>
  <c r="AW69" i="3"/>
  <c r="AZ69" i="3"/>
  <c r="AQ70" i="3"/>
  <c r="AT70" i="3"/>
  <c r="BD70" i="3" s="1"/>
  <c r="AW70" i="3"/>
  <c r="AZ70" i="3"/>
  <c r="AQ71" i="3"/>
  <c r="AT71" i="3"/>
  <c r="AW71" i="3"/>
  <c r="AZ71" i="3"/>
  <c r="AQ72" i="3"/>
  <c r="AT72" i="3"/>
  <c r="AW72" i="3"/>
  <c r="AZ72" i="3"/>
  <c r="AQ73" i="3"/>
  <c r="AT73" i="3"/>
  <c r="AW73" i="3"/>
  <c r="AZ73" i="3"/>
  <c r="AQ74" i="3"/>
  <c r="BD74" i="3" s="1"/>
  <c r="AT74" i="3"/>
  <c r="AW74" i="3"/>
  <c r="AZ74" i="3"/>
  <c r="AQ75" i="3"/>
  <c r="AT75" i="3"/>
  <c r="AW75" i="3"/>
  <c r="AZ75" i="3"/>
  <c r="BD75" i="3" s="1"/>
  <c r="AQ76" i="3"/>
  <c r="AT76" i="3"/>
  <c r="AW76" i="3"/>
  <c r="AZ76" i="3"/>
  <c r="AQ77" i="3"/>
  <c r="AT77" i="3"/>
  <c r="AW77" i="3"/>
  <c r="AZ77" i="3"/>
  <c r="AQ78" i="3"/>
  <c r="AT78" i="3"/>
  <c r="AW78" i="3"/>
  <c r="AZ78" i="3"/>
  <c r="AQ79" i="3"/>
  <c r="AT79" i="3"/>
  <c r="AW79" i="3"/>
  <c r="AZ79" i="3"/>
  <c r="BD79" i="3" s="1"/>
  <c r="AQ80" i="3"/>
  <c r="AT80" i="3"/>
  <c r="AW80" i="3"/>
  <c r="AZ80" i="3"/>
  <c r="AQ81" i="3"/>
  <c r="AT81" i="3"/>
  <c r="AW81" i="3"/>
  <c r="AZ81" i="3"/>
  <c r="AQ82" i="3"/>
  <c r="BD82" i="3" s="1"/>
  <c r="AT82" i="3"/>
  <c r="AW82" i="3"/>
  <c r="AZ82" i="3"/>
  <c r="Q22" i="3"/>
  <c r="T22" i="3"/>
  <c r="W22" i="3"/>
  <c r="AA22" i="3"/>
  <c r="AD22" i="3"/>
  <c r="AG22" i="3"/>
  <c r="AH22" i="3"/>
  <c r="Q23" i="3"/>
  <c r="T23" i="3"/>
  <c r="W23" i="3"/>
  <c r="X23" i="3"/>
  <c r="AA23" i="3"/>
  <c r="AD23" i="3"/>
  <c r="AG23" i="3"/>
  <c r="Q24" i="3"/>
  <c r="T24" i="3"/>
  <c r="W24" i="3"/>
  <c r="AA24" i="3"/>
  <c r="AD24" i="3"/>
  <c r="AH24" i="3" s="1"/>
  <c r="AG24" i="3"/>
  <c r="Q25" i="3"/>
  <c r="T25" i="3"/>
  <c r="W25" i="3"/>
  <c r="AA25" i="3"/>
  <c r="AD25" i="3"/>
  <c r="AG25" i="3"/>
  <c r="Q26" i="3"/>
  <c r="W26" i="3"/>
  <c r="AA26" i="3"/>
  <c r="AH26" i="3" s="1"/>
  <c r="AD26" i="3"/>
  <c r="AG26" i="3"/>
  <c r="Q27" i="3"/>
  <c r="T27" i="3"/>
  <c r="W27" i="3"/>
  <c r="X27" i="3"/>
  <c r="AA27" i="3"/>
  <c r="AD27" i="3"/>
  <c r="AG27" i="3"/>
  <c r="Q28" i="3"/>
  <c r="T28" i="3"/>
  <c r="W28" i="3"/>
  <c r="AA28" i="3"/>
  <c r="AH28" i="3" s="1"/>
  <c r="AD28" i="3"/>
  <c r="AG28" i="3"/>
  <c r="Q29" i="3"/>
  <c r="T29" i="3"/>
  <c r="X29" i="3" s="1"/>
  <c r="W29" i="3"/>
  <c r="AA29" i="3"/>
  <c r="AD29" i="3"/>
  <c r="AG29" i="3"/>
  <c r="Q30" i="3"/>
  <c r="X30" i="3" s="1"/>
  <c r="T30" i="3"/>
  <c r="W30" i="3"/>
  <c r="AA30" i="3"/>
  <c r="AH30" i="3" s="1"/>
  <c r="AD30" i="3"/>
  <c r="AG30" i="3"/>
  <c r="Q31" i="3"/>
  <c r="X31" i="3" s="1"/>
  <c r="T31" i="3"/>
  <c r="W31" i="3"/>
  <c r="AA31" i="3"/>
  <c r="AD31" i="3"/>
  <c r="AG31" i="3"/>
  <c r="Q32" i="3"/>
  <c r="T32" i="3"/>
  <c r="W32" i="3"/>
  <c r="AA32" i="3"/>
  <c r="AD32" i="3"/>
  <c r="AG32" i="3"/>
  <c r="Q33" i="3"/>
  <c r="T33" i="3"/>
  <c r="W33" i="3"/>
  <c r="AA33" i="3"/>
  <c r="AD33" i="3"/>
  <c r="AG33" i="3"/>
  <c r="Q34" i="3"/>
  <c r="T34" i="3"/>
  <c r="W34" i="3"/>
  <c r="AA34" i="3"/>
  <c r="AD34" i="3"/>
  <c r="AG34" i="3"/>
  <c r="AH34" i="3" s="1"/>
  <c r="Q35" i="3"/>
  <c r="T35" i="3"/>
  <c r="W35" i="3"/>
  <c r="X35" i="3"/>
  <c r="AA35" i="3"/>
  <c r="AD35" i="3"/>
  <c r="AG35" i="3"/>
  <c r="Q36" i="3"/>
  <c r="X36" i="3" s="1"/>
  <c r="T36" i="3"/>
  <c r="W36" i="3"/>
  <c r="AA36" i="3"/>
  <c r="AD36" i="3"/>
  <c r="AG36" i="3"/>
  <c r="Q37" i="3"/>
  <c r="T37" i="3"/>
  <c r="W37" i="3"/>
  <c r="AA37" i="3"/>
  <c r="AD37" i="3"/>
  <c r="AG37" i="3"/>
  <c r="Q38" i="3"/>
  <c r="T38" i="3"/>
  <c r="W38" i="3"/>
  <c r="AA38" i="3"/>
  <c r="AH38" i="3" s="1"/>
  <c r="AD38" i="3"/>
  <c r="AG38" i="3"/>
  <c r="Q39" i="3"/>
  <c r="T39" i="3"/>
  <c r="X39" i="3" s="1"/>
  <c r="W39" i="3"/>
  <c r="AA39" i="3"/>
  <c r="AD39" i="3"/>
  <c r="AG39" i="3"/>
  <c r="Q40" i="3"/>
  <c r="T40" i="3"/>
  <c r="W40" i="3"/>
  <c r="AA40" i="3"/>
  <c r="AD40" i="3"/>
  <c r="AG40" i="3"/>
  <c r="Q41" i="3"/>
  <c r="T41" i="3"/>
  <c r="W41" i="3"/>
  <c r="AA41" i="3"/>
  <c r="AD41" i="3"/>
  <c r="AG41" i="3"/>
  <c r="Q42" i="3"/>
  <c r="T42" i="3"/>
  <c r="W42" i="3"/>
  <c r="AA42" i="3"/>
  <c r="AH42" i="3" s="1"/>
  <c r="AD42" i="3"/>
  <c r="AG42" i="3"/>
  <c r="Q43" i="3"/>
  <c r="T43" i="3"/>
  <c r="W43" i="3"/>
  <c r="X43" i="3" s="1"/>
  <c r="AA43" i="3"/>
  <c r="AD43" i="3"/>
  <c r="AG43" i="3"/>
  <c r="Q44" i="3"/>
  <c r="T44" i="3"/>
  <c r="W44" i="3"/>
  <c r="AA44" i="3"/>
  <c r="AD44" i="3"/>
  <c r="AH44" i="3" s="1"/>
  <c r="AG44" i="3"/>
  <c r="Q45" i="3"/>
  <c r="T45" i="3"/>
  <c r="W45" i="3"/>
  <c r="AA45" i="3"/>
  <c r="AD45" i="3"/>
  <c r="AG45" i="3"/>
  <c r="Q46" i="3"/>
  <c r="T46" i="3"/>
  <c r="W46" i="3"/>
  <c r="AA46" i="3"/>
  <c r="AD46" i="3"/>
  <c r="AH46" i="3" s="1"/>
  <c r="AG46" i="3"/>
  <c r="Q47" i="3"/>
  <c r="T47" i="3"/>
  <c r="W47" i="3"/>
  <c r="AA47" i="3"/>
  <c r="AD47" i="3"/>
  <c r="AG47" i="3"/>
  <c r="Q48" i="3"/>
  <c r="T48" i="3"/>
  <c r="W48" i="3"/>
  <c r="AA48" i="3"/>
  <c r="AD48" i="3"/>
  <c r="AG48" i="3"/>
  <c r="Q49" i="3"/>
  <c r="T49" i="3"/>
  <c r="X49" i="3" s="1"/>
  <c r="W49" i="3"/>
  <c r="AA49" i="3"/>
  <c r="AD49" i="3"/>
  <c r="AG49" i="3"/>
  <c r="Q50" i="3"/>
  <c r="T50" i="3"/>
  <c r="W50" i="3"/>
  <c r="AA50" i="3"/>
  <c r="AD50" i="3"/>
  <c r="AG50" i="3"/>
  <c r="AH50" i="3"/>
  <c r="Q51" i="3"/>
  <c r="T51" i="3"/>
  <c r="W51" i="3"/>
  <c r="X51" i="3" s="1"/>
  <c r="AA51" i="3"/>
  <c r="AD51" i="3"/>
  <c r="AG51" i="3"/>
  <c r="Q52" i="3"/>
  <c r="T52" i="3"/>
  <c r="W52" i="3"/>
  <c r="AA52" i="3"/>
  <c r="AH52" i="3" s="1"/>
  <c r="AD52" i="3"/>
  <c r="AG52" i="3"/>
  <c r="Q53" i="3"/>
  <c r="T53" i="3"/>
  <c r="W53" i="3"/>
  <c r="AA53" i="3"/>
  <c r="AD53" i="3"/>
  <c r="AG53" i="3"/>
  <c r="Q54" i="3"/>
  <c r="T54" i="3"/>
  <c r="W54" i="3"/>
  <c r="AA54" i="3"/>
  <c r="AD54" i="3"/>
  <c r="AG54" i="3"/>
  <c r="AH54" i="3"/>
  <c r="Q55" i="3"/>
  <c r="T55" i="3"/>
  <c r="W55" i="3"/>
  <c r="X55" i="3" s="1"/>
  <c r="AA55" i="3"/>
  <c r="AD55" i="3"/>
  <c r="AG55" i="3"/>
  <c r="Q56" i="3"/>
  <c r="T56" i="3"/>
  <c r="W56" i="3"/>
  <c r="AA56" i="3"/>
  <c r="AD56" i="3"/>
  <c r="AG56" i="3"/>
  <c r="Q57" i="3"/>
  <c r="T57" i="3"/>
  <c r="X57" i="3" s="1"/>
  <c r="W57" i="3"/>
  <c r="AA57" i="3"/>
  <c r="AH57" i="3" s="1"/>
  <c r="AD57" i="3"/>
  <c r="AG57" i="3"/>
  <c r="Q58" i="3"/>
  <c r="T58" i="3"/>
  <c r="W58" i="3"/>
  <c r="AA58" i="3"/>
  <c r="AD58" i="3"/>
  <c r="AH58" i="3" s="1"/>
  <c r="AG58" i="3"/>
  <c r="Q59" i="3"/>
  <c r="X59" i="3" s="1"/>
  <c r="T59" i="3"/>
  <c r="W59" i="3"/>
  <c r="AA59" i="3"/>
  <c r="AD59" i="3"/>
  <c r="AG59" i="3"/>
  <c r="Q60" i="3"/>
  <c r="T60" i="3"/>
  <c r="W60" i="3"/>
  <c r="AA60" i="3"/>
  <c r="AD60" i="3"/>
  <c r="AG60" i="3"/>
  <c r="Q61" i="3"/>
  <c r="T61" i="3"/>
  <c r="X61" i="3" s="1"/>
  <c r="W61" i="3"/>
  <c r="AA61" i="3"/>
  <c r="AD61" i="3"/>
  <c r="AG61" i="3"/>
  <c r="Q62" i="3"/>
  <c r="T62" i="3"/>
  <c r="W62" i="3"/>
  <c r="AA62" i="3"/>
  <c r="AD62" i="3"/>
  <c r="AG62" i="3"/>
  <c r="AH62" i="3"/>
  <c r="Q63" i="3"/>
  <c r="T63" i="3"/>
  <c r="W63" i="3"/>
  <c r="X63" i="3"/>
  <c r="AA63" i="3"/>
  <c r="AD63" i="3"/>
  <c r="AG63" i="3"/>
  <c r="Q64" i="3"/>
  <c r="T64" i="3"/>
  <c r="W64" i="3"/>
  <c r="AA64" i="3"/>
  <c r="AD64" i="3"/>
  <c r="AH64" i="3" s="1"/>
  <c r="AG64" i="3"/>
  <c r="Q65" i="3"/>
  <c r="T65" i="3"/>
  <c r="W65" i="3"/>
  <c r="AA65" i="3"/>
  <c r="AD65" i="3"/>
  <c r="AG65" i="3"/>
  <c r="Q67" i="3"/>
  <c r="T67" i="3"/>
  <c r="W67" i="3"/>
  <c r="AA67" i="3"/>
  <c r="AH67" i="3" s="1"/>
  <c r="AD67" i="3"/>
  <c r="AG67" i="3"/>
  <c r="Q68" i="3"/>
  <c r="T68" i="3"/>
  <c r="W68" i="3"/>
  <c r="AA68" i="3"/>
  <c r="AD68" i="3"/>
  <c r="AG68" i="3"/>
  <c r="Q69" i="3"/>
  <c r="T69" i="3"/>
  <c r="W69" i="3"/>
  <c r="AA69" i="3"/>
  <c r="AD69" i="3"/>
  <c r="AH69" i="3" s="1"/>
  <c r="AG69" i="3"/>
  <c r="Q70" i="3"/>
  <c r="X70" i="3" s="1"/>
  <c r="T70" i="3"/>
  <c r="W70" i="3"/>
  <c r="AA70" i="3"/>
  <c r="AH70" i="3" s="1"/>
  <c r="AL70" i="3" s="1"/>
  <c r="AD70" i="3"/>
  <c r="AG70" i="3"/>
  <c r="Q71" i="3"/>
  <c r="T71" i="3"/>
  <c r="W71" i="3"/>
  <c r="AA71" i="3"/>
  <c r="AH71" i="3" s="1"/>
  <c r="AD71" i="3"/>
  <c r="AG71" i="3"/>
  <c r="Q72" i="3"/>
  <c r="T72" i="3"/>
  <c r="X72" i="3" s="1"/>
  <c r="W72" i="3"/>
  <c r="AA72" i="3"/>
  <c r="AD72" i="3"/>
  <c r="AG72" i="3"/>
  <c r="Q73" i="3"/>
  <c r="T73" i="3"/>
  <c r="W73" i="3"/>
  <c r="AA73" i="3"/>
  <c r="AD73" i="3"/>
  <c r="AG73" i="3"/>
  <c r="AH73" i="3"/>
  <c r="Q74" i="3"/>
  <c r="T74" i="3"/>
  <c r="W74" i="3"/>
  <c r="AA74" i="3"/>
  <c r="AD74" i="3"/>
  <c r="AG74" i="3"/>
  <c r="Q75" i="3"/>
  <c r="T75" i="3"/>
  <c r="W75" i="3"/>
  <c r="AA75" i="3"/>
  <c r="AD75" i="3"/>
  <c r="AG75" i="3"/>
  <c r="AH75" i="3" s="1"/>
  <c r="Q76" i="3"/>
  <c r="T76" i="3"/>
  <c r="W76" i="3"/>
  <c r="X76" i="3"/>
  <c r="AA76" i="3"/>
  <c r="AD76" i="3"/>
  <c r="AG76" i="3"/>
  <c r="Q77" i="3"/>
  <c r="X77" i="3" s="1"/>
  <c r="T77" i="3"/>
  <c r="W77" i="3"/>
  <c r="AA77" i="3"/>
  <c r="AH77" i="3" s="1"/>
  <c r="AL77" i="3" s="1"/>
  <c r="AD77" i="3"/>
  <c r="AG77" i="3"/>
  <c r="Q78" i="3"/>
  <c r="T78" i="3"/>
  <c r="W78" i="3"/>
  <c r="AA78" i="3"/>
  <c r="AD78" i="3"/>
  <c r="AG78" i="3"/>
  <c r="Q79" i="3"/>
  <c r="T79" i="3"/>
  <c r="W79" i="3"/>
  <c r="AA79" i="3"/>
  <c r="AH79" i="3" s="1"/>
  <c r="AD79" i="3"/>
  <c r="AG79" i="3"/>
  <c r="Q80" i="3"/>
  <c r="X80" i="3" s="1"/>
  <c r="T80" i="3"/>
  <c r="W80" i="3"/>
  <c r="AA80" i="3"/>
  <c r="AD80" i="3"/>
  <c r="AG80" i="3"/>
  <c r="Q81" i="3"/>
  <c r="X81" i="3" s="1"/>
  <c r="T81" i="3"/>
  <c r="W81" i="3"/>
  <c r="AA81" i="3"/>
  <c r="AD81" i="3"/>
  <c r="AG81" i="3"/>
  <c r="Q82" i="3"/>
  <c r="T82" i="3"/>
  <c r="X82" i="3" s="1"/>
  <c r="W82" i="3"/>
  <c r="AA82" i="3"/>
  <c r="AH82" i="3" s="1"/>
  <c r="AL82" i="3" s="1"/>
  <c r="AD82" i="3"/>
  <c r="AG82" i="3"/>
  <c r="DD13" i="9"/>
  <c r="DG13" i="9" s="1"/>
  <c r="CL13" i="9"/>
  <c r="CS13" i="9"/>
  <c r="CV13" i="9"/>
  <c r="CL14" i="9"/>
  <c r="CS14" i="9"/>
  <c r="DD14" i="9" s="1"/>
  <c r="DG14" i="9" s="1"/>
  <c r="CV14" i="9"/>
  <c r="CL15" i="9"/>
  <c r="DD15" i="9" s="1"/>
  <c r="CS15" i="9"/>
  <c r="CV15" i="9"/>
  <c r="CL16" i="9"/>
  <c r="CS16" i="9"/>
  <c r="CV16" i="9"/>
  <c r="CZ92" i="9"/>
  <c r="CL17" i="9"/>
  <c r="DD17" i="9" s="1"/>
  <c r="CS17" i="9"/>
  <c r="CV17" i="9"/>
  <c r="CL18" i="9"/>
  <c r="CS18" i="9"/>
  <c r="CV18" i="9"/>
  <c r="CL19" i="9"/>
  <c r="CS19" i="9"/>
  <c r="DD19" i="9" s="1"/>
  <c r="CV19" i="9"/>
  <c r="CL20" i="9"/>
  <c r="CS20" i="9"/>
  <c r="CV20" i="9"/>
  <c r="CL21" i="9"/>
  <c r="CS21" i="9"/>
  <c r="CV21" i="9"/>
  <c r="DD21" i="9"/>
  <c r="CL22" i="9"/>
  <c r="CS22" i="9"/>
  <c r="DD22" i="9" s="1"/>
  <c r="CV22" i="9"/>
  <c r="CL23" i="9"/>
  <c r="CS23" i="9"/>
  <c r="CV23" i="9"/>
  <c r="CL24" i="9"/>
  <c r="DD24" i="9" s="1"/>
  <c r="CS24" i="9"/>
  <c r="CV24" i="9"/>
  <c r="CL25" i="9"/>
  <c r="CS25" i="9"/>
  <c r="CV25" i="9"/>
  <c r="CL26" i="9"/>
  <c r="DD26" i="9" s="1"/>
  <c r="CS26" i="9"/>
  <c r="CV26" i="9"/>
  <c r="CL27" i="9"/>
  <c r="DD27" i="9" s="1"/>
  <c r="CS27" i="9"/>
  <c r="CV27" i="9"/>
  <c r="CL28" i="9"/>
  <c r="DD28" i="9"/>
  <c r="CS28" i="9"/>
  <c r="CV28" i="9"/>
  <c r="DD29" i="9"/>
  <c r="CL29" i="9"/>
  <c r="CS29" i="9"/>
  <c r="CV29" i="9"/>
  <c r="CL30" i="9"/>
  <c r="CS30" i="9"/>
  <c r="CV30" i="9"/>
  <c r="CL31" i="9"/>
  <c r="DD31" i="9" s="1"/>
  <c r="CS31" i="9"/>
  <c r="CV31" i="9"/>
  <c r="CL32" i="9"/>
  <c r="DD32" i="9" s="1"/>
  <c r="CS32" i="9"/>
  <c r="CV32" i="9"/>
  <c r="CL33" i="9"/>
  <c r="DD33" i="9" s="1"/>
  <c r="CS33" i="9"/>
  <c r="CV33" i="9"/>
  <c r="CL34" i="9"/>
  <c r="DD34" i="9" s="1"/>
  <c r="CS34" i="9"/>
  <c r="CV34" i="9"/>
  <c r="CL35" i="9"/>
  <c r="CS35" i="9"/>
  <c r="CV35" i="9"/>
  <c r="CL36" i="9"/>
  <c r="CS36" i="9"/>
  <c r="CV36" i="9"/>
  <c r="DD36" i="9"/>
  <c r="CL37" i="9"/>
  <c r="CS37" i="9"/>
  <c r="CV37" i="9"/>
  <c r="CL38" i="9"/>
  <c r="CS38" i="9"/>
  <c r="CV38" i="9"/>
  <c r="DD38" i="9"/>
  <c r="CL39" i="9"/>
  <c r="DD39" i="9" s="1"/>
  <c r="CS39" i="9"/>
  <c r="CV39" i="9"/>
  <c r="CL40" i="9"/>
  <c r="CS40" i="9"/>
  <c r="CV40" i="9"/>
  <c r="CL41" i="9"/>
  <c r="CS41" i="9"/>
  <c r="DD41" i="9" s="1"/>
  <c r="CV41" i="9"/>
  <c r="CL42" i="9"/>
  <c r="CS42" i="9"/>
  <c r="CV42" i="9"/>
  <c r="CL43" i="9"/>
  <c r="CS43" i="9"/>
  <c r="CV43" i="9"/>
  <c r="DD43" i="9"/>
  <c r="CL44" i="9"/>
  <c r="CS44" i="9"/>
  <c r="CV44" i="9"/>
  <c r="CL45" i="9"/>
  <c r="CS45" i="9"/>
  <c r="CV45" i="9"/>
  <c r="DD46" i="9"/>
  <c r="CL46" i="9"/>
  <c r="CS46" i="9"/>
  <c r="CV46" i="9"/>
  <c r="CL47" i="9"/>
  <c r="CS47" i="9"/>
  <c r="CV47" i="9"/>
  <c r="CL48" i="9"/>
  <c r="DD48" i="9" s="1"/>
  <c r="CS48" i="9"/>
  <c r="CV48" i="9"/>
  <c r="CL49" i="9"/>
  <c r="DD49" i="9" s="1"/>
  <c r="CS49" i="9"/>
  <c r="CV49" i="9"/>
  <c r="CL50" i="9"/>
  <c r="CS50" i="9"/>
  <c r="CV50" i="9"/>
  <c r="DD50" i="9" s="1"/>
  <c r="CL51" i="9"/>
  <c r="DD51" i="9" s="1"/>
  <c r="CS51" i="9"/>
  <c r="CV51" i="9"/>
  <c r="CL52" i="9"/>
  <c r="CS52" i="9"/>
  <c r="CV52" i="9"/>
  <c r="CL53" i="9"/>
  <c r="CS53" i="9"/>
  <c r="CV53" i="9"/>
  <c r="CL54" i="9"/>
  <c r="CS54" i="9"/>
  <c r="CV54" i="9"/>
  <c r="CL55" i="9"/>
  <c r="DD55" i="9" s="1"/>
  <c r="CS55" i="9"/>
  <c r="CV55" i="9"/>
  <c r="CL56" i="9"/>
  <c r="CS56" i="9"/>
  <c r="CV56" i="9"/>
  <c r="CL57" i="9"/>
  <c r="CS57" i="9"/>
  <c r="CV57" i="9"/>
  <c r="DD57" i="9"/>
  <c r="CL58" i="9"/>
  <c r="CS58" i="9"/>
  <c r="CV58" i="9"/>
  <c r="DD58" i="9" s="1"/>
  <c r="CL59" i="9"/>
  <c r="CS59" i="9"/>
  <c r="CV59" i="9"/>
  <c r="CL60" i="9"/>
  <c r="DD60" i="9" s="1"/>
  <c r="CS60" i="9"/>
  <c r="CV60" i="9"/>
  <c r="CL61" i="9"/>
  <c r="CS61" i="9"/>
  <c r="CV61" i="9"/>
  <c r="CL62" i="9"/>
  <c r="DD62" i="9" s="1"/>
  <c r="CS62" i="9"/>
  <c r="CV62" i="9"/>
  <c r="CL63" i="9"/>
  <c r="DD63" i="9" s="1"/>
  <c r="CS63" i="9"/>
  <c r="CV63" i="9"/>
  <c r="CL64" i="9"/>
  <c r="CS64" i="9"/>
  <c r="CV64" i="9"/>
  <c r="CL65" i="9"/>
  <c r="CS65" i="9"/>
  <c r="CV65" i="9"/>
  <c r="CL66" i="9"/>
  <c r="CS66" i="9"/>
  <c r="CV66" i="9"/>
  <c r="CL67" i="9"/>
  <c r="DD67" i="9" s="1"/>
  <c r="CS67" i="9"/>
  <c r="CV67" i="9"/>
  <c r="CL68" i="9"/>
  <c r="DD68" i="9" s="1"/>
  <c r="CS68" i="9"/>
  <c r="CV68" i="9"/>
  <c r="CL69" i="9"/>
  <c r="DD69" i="9" s="1"/>
  <c r="CS69" i="9"/>
  <c r="CV69" i="9"/>
  <c r="CL70" i="9"/>
  <c r="DD70" i="9" s="1"/>
  <c r="CS70" i="9"/>
  <c r="CV70" i="9"/>
  <c r="CL71" i="9"/>
  <c r="CS71" i="9"/>
  <c r="CV71" i="9"/>
  <c r="CL72" i="9"/>
  <c r="CS72" i="9"/>
  <c r="CV72" i="9"/>
  <c r="DD72" i="9"/>
  <c r="CL73" i="9"/>
  <c r="CS73" i="9"/>
  <c r="CV73" i="9"/>
  <c r="CL74" i="9"/>
  <c r="DD74" i="9" s="1"/>
  <c r="CS74" i="9"/>
  <c r="CV74" i="9"/>
  <c r="DD75" i="9"/>
  <c r="CL75" i="9"/>
  <c r="CS75" i="9"/>
  <c r="CV75" i="9"/>
  <c r="CL76" i="9"/>
  <c r="CS76" i="9"/>
  <c r="CV76" i="9"/>
  <c r="CL77" i="9"/>
  <c r="CS77" i="9"/>
  <c r="CV77" i="9"/>
  <c r="CL78" i="9"/>
  <c r="CS78" i="9"/>
  <c r="CV78" i="9"/>
  <c r="CL79" i="9"/>
  <c r="CS79" i="9"/>
  <c r="CV79" i="9"/>
  <c r="DD79" i="9"/>
  <c r="CL80" i="9"/>
  <c r="CS80" i="9"/>
  <c r="CV80" i="9"/>
  <c r="CL81" i="9"/>
  <c r="CS81" i="9"/>
  <c r="CV81" i="9"/>
  <c r="CL82" i="9"/>
  <c r="DD82" i="9" s="1"/>
  <c r="CS82" i="9"/>
  <c r="CV82" i="9"/>
  <c r="CL83" i="9"/>
  <c r="CS83" i="9"/>
  <c r="CV83" i="9"/>
  <c r="CL84" i="9"/>
  <c r="CS84" i="9"/>
  <c r="DD84" i="9" s="1"/>
  <c r="CV84" i="9"/>
  <c r="CL85" i="9"/>
  <c r="CS85" i="9"/>
  <c r="DD85" i="9" s="1"/>
  <c r="CV85" i="9"/>
  <c r="CL86" i="9"/>
  <c r="CS86" i="9"/>
  <c r="CV86" i="9"/>
  <c r="DD86" i="9" s="1"/>
  <c r="CL87" i="9"/>
  <c r="DD87" i="9" s="1"/>
  <c r="CS87" i="9"/>
  <c r="CV87" i="9"/>
  <c r="CL88" i="9"/>
  <c r="CS88" i="9"/>
  <c r="CV88" i="9"/>
  <c r="CL89" i="9"/>
  <c r="CS89" i="9"/>
  <c r="CV89" i="9"/>
  <c r="CL90" i="9"/>
  <c r="CS90" i="9"/>
  <c r="CV90" i="9"/>
  <c r="CL91" i="9"/>
  <c r="CS91" i="9"/>
  <c r="DD91" i="9" s="1"/>
  <c r="CV91" i="9"/>
  <c r="BP13" i="9"/>
  <c r="BS13" i="9"/>
  <c r="BV13" i="9"/>
  <c r="BY13" i="9"/>
  <c r="BP14" i="9"/>
  <c r="BS14" i="9"/>
  <c r="BV14" i="9"/>
  <c r="BY14" i="9"/>
  <c r="BP15" i="9"/>
  <c r="BS15" i="9"/>
  <c r="BV15" i="9"/>
  <c r="BY15" i="9"/>
  <c r="BP16" i="9"/>
  <c r="BS16" i="9"/>
  <c r="BV16" i="9"/>
  <c r="BY16" i="9"/>
  <c r="BP17" i="9"/>
  <c r="CC17" i="9" s="1"/>
  <c r="BS17" i="9"/>
  <c r="BV17" i="9"/>
  <c r="BY17" i="9"/>
  <c r="BP18" i="9"/>
  <c r="CC18" i="9" s="1"/>
  <c r="BS18" i="9"/>
  <c r="BV18" i="9"/>
  <c r="BY18" i="9"/>
  <c r="BP19" i="9"/>
  <c r="BS19" i="9"/>
  <c r="CC19" i="9" s="1"/>
  <c r="BV19" i="9"/>
  <c r="BY19" i="9"/>
  <c r="BP20" i="9"/>
  <c r="BS20" i="9"/>
  <c r="BV20" i="9"/>
  <c r="BY20" i="9"/>
  <c r="BP21" i="9"/>
  <c r="BS21" i="9"/>
  <c r="BV21" i="9"/>
  <c r="BY21" i="9"/>
  <c r="BP22" i="9"/>
  <c r="BS22" i="9"/>
  <c r="BV22" i="9"/>
  <c r="BY22" i="9"/>
  <c r="BP23" i="9"/>
  <c r="CC23" i="9" s="1"/>
  <c r="BS23" i="9"/>
  <c r="BV23" i="9"/>
  <c r="BY23" i="9"/>
  <c r="BP24" i="9"/>
  <c r="CC24" i="9" s="1"/>
  <c r="BS24" i="9"/>
  <c r="BV24" i="9"/>
  <c r="BY24" i="9"/>
  <c r="BP25" i="9"/>
  <c r="BS25" i="9"/>
  <c r="BV25" i="9"/>
  <c r="BY25" i="9"/>
  <c r="BP26" i="9"/>
  <c r="BS26" i="9"/>
  <c r="BV26" i="9"/>
  <c r="BY26" i="9"/>
  <c r="BP27" i="9"/>
  <c r="BS27" i="9"/>
  <c r="BV27" i="9"/>
  <c r="BY27" i="9"/>
  <c r="BP28" i="9"/>
  <c r="BS28" i="9"/>
  <c r="BV28" i="9"/>
  <c r="BY28" i="9"/>
  <c r="BP29" i="9"/>
  <c r="BS29" i="9"/>
  <c r="BV29" i="9"/>
  <c r="BY29" i="9"/>
  <c r="BP30" i="9"/>
  <c r="BS30" i="9"/>
  <c r="BV30" i="9"/>
  <c r="BY30" i="9"/>
  <c r="BP31" i="9"/>
  <c r="CC31" i="9" s="1"/>
  <c r="BS31" i="9"/>
  <c r="BV31" i="9"/>
  <c r="BY31" i="9"/>
  <c r="BP32" i="9"/>
  <c r="CC32" i="9" s="1"/>
  <c r="BS32" i="9"/>
  <c r="BV32" i="9"/>
  <c r="BY32" i="9"/>
  <c r="BP33" i="9"/>
  <c r="BS33" i="9"/>
  <c r="BV33" i="9"/>
  <c r="BY33" i="9"/>
  <c r="BP34" i="9"/>
  <c r="BS34" i="9"/>
  <c r="BV34" i="9"/>
  <c r="BY34" i="9"/>
  <c r="CC34" i="9"/>
  <c r="BP35" i="9"/>
  <c r="BS35" i="9"/>
  <c r="BV35" i="9"/>
  <c r="BY35" i="9"/>
  <c r="CC35" i="9"/>
  <c r="BP36" i="9"/>
  <c r="CC36" i="9" s="1"/>
  <c r="BS36" i="9"/>
  <c r="BV36" i="9"/>
  <c r="BY36" i="9"/>
  <c r="BP37" i="9"/>
  <c r="BS37" i="9"/>
  <c r="BV37" i="9"/>
  <c r="BY37" i="9"/>
  <c r="BP38" i="9"/>
  <c r="BS38" i="9"/>
  <c r="BV38" i="9"/>
  <c r="BY38" i="9"/>
  <c r="BP39" i="9"/>
  <c r="BS39" i="9"/>
  <c r="BV39" i="9"/>
  <c r="BY39" i="9"/>
  <c r="BP40" i="9"/>
  <c r="BS40" i="9"/>
  <c r="BV40" i="9"/>
  <c r="BY40" i="9"/>
  <c r="BP41" i="9"/>
  <c r="BS41" i="9"/>
  <c r="BV41" i="9"/>
  <c r="CC41" i="9" s="1"/>
  <c r="BY41" i="9"/>
  <c r="BP42" i="9"/>
  <c r="BS42" i="9"/>
  <c r="BV42" i="9"/>
  <c r="BY42" i="9"/>
  <c r="BP43" i="9"/>
  <c r="BS43" i="9"/>
  <c r="CC43" i="9" s="1"/>
  <c r="BV43" i="9"/>
  <c r="BY43" i="9"/>
  <c r="BP44" i="9"/>
  <c r="BS44" i="9"/>
  <c r="BV44" i="9"/>
  <c r="BY44" i="9"/>
  <c r="BP45" i="9"/>
  <c r="BS45" i="9"/>
  <c r="BV45" i="9"/>
  <c r="BY45" i="9"/>
  <c r="BP46" i="9"/>
  <c r="BS46" i="9"/>
  <c r="BV46" i="9"/>
  <c r="BY46" i="9"/>
  <c r="BP47" i="9"/>
  <c r="BS47" i="9"/>
  <c r="CC47" i="9" s="1"/>
  <c r="BV47" i="9"/>
  <c r="BY47" i="9"/>
  <c r="BP48" i="9"/>
  <c r="CC48" i="9" s="1"/>
  <c r="BS48" i="9"/>
  <c r="BV48" i="9"/>
  <c r="BY48" i="9"/>
  <c r="BP49" i="9"/>
  <c r="BS49" i="9"/>
  <c r="BV49" i="9"/>
  <c r="BY49" i="9"/>
  <c r="BP50" i="9"/>
  <c r="BS50" i="9"/>
  <c r="BV50" i="9"/>
  <c r="BY50" i="9"/>
  <c r="BP51" i="9"/>
  <c r="BS51" i="9"/>
  <c r="BV51" i="9"/>
  <c r="BY51" i="9"/>
  <c r="BP52" i="9"/>
  <c r="BS52" i="9"/>
  <c r="BV52" i="9"/>
  <c r="BY52" i="9"/>
  <c r="CC52" i="9" s="1"/>
  <c r="BP53" i="9"/>
  <c r="CC53" i="9" s="1"/>
  <c r="BS53" i="9"/>
  <c r="BV53" i="9"/>
  <c r="BY53" i="9"/>
  <c r="BP54" i="9"/>
  <c r="BS54" i="9"/>
  <c r="BV54" i="9"/>
  <c r="BY54" i="9"/>
  <c r="BP55" i="9"/>
  <c r="CC55" i="9" s="1"/>
  <c r="BS55" i="9"/>
  <c r="BV55" i="9"/>
  <c r="BY55" i="9"/>
  <c r="BP56" i="9"/>
  <c r="BS56" i="9"/>
  <c r="BV56" i="9"/>
  <c r="BY56" i="9"/>
  <c r="BP57" i="9"/>
  <c r="CC57" i="9" s="1"/>
  <c r="BS57" i="9"/>
  <c r="BV57" i="9"/>
  <c r="BY57" i="9"/>
  <c r="BP58" i="9"/>
  <c r="BS58" i="9"/>
  <c r="CC58" i="9" s="1"/>
  <c r="BV58" i="9"/>
  <c r="BY58" i="9"/>
  <c r="BP59" i="9"/>
  <c r="CC59" i="9" s="1"/>
  <c r="BS59" i="9"/>
  <c r="BV59" i="9"/>
  <c r="BY59" i="9"/>
  <c r="BP60" i="9"/>
  <c r="CC60" i="9" s="1"/>
  <c r="BS60" i="9"/>
  <c r="BV60" i="9"/>
  <c r="BY60" i="9"/>
  <c r="BP61" i="9"/>
  <c r="BS61" i="9"/>
  <c r="BV61" i="9"/>
  <c r="BY61" i="9"/>
  <c r="BP62" i="9"/>
  <c r="BS62" i="9"/>
  <c r="CC62" i="9" s="1"/>
  <c r="BV62" i="9"/>
  <c r="BY62" i="9"/>
  <c r="BP63" i="9"/>
  <c r="BS63" i="9"/>
  <c r="BV63" i="9"/>
  <c r="BY63" i="9"/>
  <c r="BP64" i="9"/>
  <c r="BS64" i="9"/>
  <c r="BV64" i="9"/>
  <c r="BY64" i="9"/>
  <c r="BP65" i="9"/>
  <c r="BS65" i="9"/>
  <c r="BV65" i="9"/>
  <c r="BY65" i="9"/>
  <c r="BP66" i="9"/>
  <c r="BS66" i="9"/>
  <c r="BV66" i="9"/>
  <c r="BY66" i="9"/>
  <c r="BP67" i="9"/>
  <c r="CC67" i="9" s="1"/>
  <c r="BS67" i="9"/>
  <c r="BV67" i="9"/>
  <c r="BY67" i="9"/>
  <c r="BP68" i="9"/>
  <c r="CC68" i="9" s="1"/>
  <c r="BS68" i="9"/>
  <c r="BV68" i="9"/>
  <c r="BY68" i="9"/>
  <c r="BP69" i="9"/>
  <c r="BS69" i="9"/>
  <c r="CC69" i="9" s="1"/>
  <c r="BV69" i="9"/>
  <c r="BY69" i="9"/>
  <c r="BP70" i="9"/>
  <c r="BS70" i="9"/>
  <c r="BV70" i="9"/>
  <c r="BY70" i="9"/>
  <c r="CC70" i="9"/>
  <c r="BP71" i="9"/>
  <c r="BS71" i="9"/>
  <c r="BV71" i="9"/>
  <c r="BY71" i="9"/>
  <c r="CC71" i="9"/>
  <c r="BP72" i="9"/>
  <c r="BS72" i="9"/>
  <c r="BV72" i="9"/>
  <c r="BY72" i="9"/>
  <c r="CC72" i="9" s="1"/>
  <c r="BP73" i="9"/>
  <c r="BS73" i="9"/>
  <c r="BV73" i="9"/>
  <c r="BY73" i="9"/>
  <c r="BP74" i="9"/>
  <c r="BS74" i="9"/>
  <c r="BV74" i="9"/>
  <c r="BY74" i="9"/>
  <c r="BP75" i="9"/>
  <c r="BS75" i="9"/>
  <c r="BV75" i="9"/>
  <c r="BY75" i="9"/>
  <c r="BP76" i="9"/>
  <c r="BS76" i="9"/>
  <c r="BV76" i="9"/>
  <c r="BY76" i="9"/>
  <c r="BP77" i="9"/>
  <c r="CC77" i="9" s="1"/>
  <c r="BS77" i="9"/>
  <c r="BV77" i="9"/>
  <c r="BY77" i="9"/>
  <c r="BP78" i="9"/>
  <c r="BS78" i="9"/>
  <c r="BV78" i="9"/>
  <c r="BY78" i="9"/>
  <c r="BP79" i="9"/>
  <c r="BS79" i="9"/>
  <c r="CC79" i="9" s="1"/>
  <c r="BV79" i="9"/>
  <c r="BY79" i="9"/>
  <c r="BP80" i="9"/>
  <c r="BS80" i="9"/>
  <c r="BV80" i="9"/>
  <c r="BY80" i="9"/>
  <c r="BP81" i="9"/>
  <c r="BS81" i="9"/>
  <c r="BV81" i="9"/>
  <c r="BY81" i="9"/>
  <c r="BP82" i="9"/>
  <c r="BS82" i="9"/>
  <c r="BV82" i="9"/>
  <c r="BY82" i="9"/>
  <c r="BP83" i="9"/>
  <c r="BS83" i="9"/>
  <c r="CC83" i="9" s="1"/>
  <c r="BV83" i="9"/>
  <c r="BY83" i="9"/>
  <c r="BP84" i="9"/>
  <c r="BS84" i="9"/>
  <c r="BV84" i="9"/>
  <c r="BY84" i="9"/>
  <c r="CC84" i="9" s="1"/>
  <c r="BP85" i="9"/>
  <c r="BS85" i="9"/>
  <c r="BV85" i="9"/>
  <c r="BY85" i="9"/>
  <c r="BP86" i="9"/>
  <c r="BS86" i="9"/>
  <c r="BV86" i="9"/>
  <c r="BY86" i="9"/>
  <c r="BP87" i="9"/>
  <c r="BS87" i="9"/>
  <c r="BV87" i="9"/>
  <c r="BY87" i="9"/>
  <c r="BP88" i="9"/>
  <c r="BS88" i="9"/>
  <c r="BV88" i="9"/>
  <c r="BY88" i="9"/>
  <c r="BP89" i="9"/>
  <c r="CC89" i="9" s="1"/>
  <c r="BS89" i="9"/>
  <c r="BV89" i="9"/>
  <c r="BY89" i="9"/>
  <c r="BP90" i="9"/>
  <c r="BS90" i="9"/>
  <c r="BV90" i="9"/>
  <c r="BY90" i="9"/>
  <c r="BP91" i="9"/>
  <c r="CC91" i="9" s="1"/>
  <c r="BS91" i="9"/>
  <c r="BV91" i="9"/>
  <c r="BY91" i="9"/>
  <c r="W13" i="9"/>
  <c r="Z13" i="9"/>
  <c r="AD13" i="9"/>
  <c r="AG13" i="9"/>
  <c r="AJ13" i="9"/>
  <c r="BG13" i="9"/>
  <c r="W14" i="9"/>
  <c r="Z14" i="9"/>
  <c r="AD14" i="9"/>
  <c r="AG14" i="9"/>
  <c r="AJ14" i="9"/>
  <c r="BG14" i="9"/>
  <c r="T15" i="9"/>
  <c r="W15" i="9"/>
  <c r="Z15" i="9"/>
  <c r="AD15" i="9"/>
  <c r="AG15" i="9"/>
  <c r="AJ15" i="9"/>
  <c r="BG15" i="9"/>
  <c r="T16" i="9"/>
  <c r="W16" i="9"/>
  <c r="Z16" i="9"/>
  <c r="AD16" i="9"/>
  <c r="AG16" i="9"/>
  <c r="AJ16" i="9"/>
  <c r="BG16" i="9"/>
  <c r="T17" i="9"/>
  <c r="AA17" i="9" s="1"/>
  <c r="W17" i="9"/>
  <c r="Z17" i="9"/>
  <c r="AD17" i="9"/>
  <c r="AG17" i="9"/>
  <c r="AJ17" i="9"/>
  <c r="BG17" i="9"/>
  <c r="T18" i="9"/>
  <c r="W18" i="9"/>
  <c r="Z18" i="9"/>
  <c r="AD18" i="9"/>
  <c r="AG18" i="9"/>
  <c r="AJ18" i="9"/>
  <c r="BG18" i="9"/>
  <c r="T19" i="9"/>
  <c r="W19" i="9"/>
  <c r="Z19" i="9"/>
  <c r="AD19" i="9"/>
  <c r="AG19" i="9"/>
  <c r="AJ19" i="9"/>
  <c r="AK19" i="9"/>
  <c r="BG19" i="9"/>
  <c r="T20" i="9"/>
  <c r="W20" i="9"/>
  <c r="Z20" i="9"/>
  <c r="AA20" i="9" s="1"/>
  <c r="AD20" i="9"/>
  <c r="AG20" i="9"/>
  <c r="AJ20" i="9"/>
  <c r="BG20" i="9"/>
  <c r="T21" i="9"/>
  <c r="W21" i="9"/>
  <c r="Z21" i="9"/>
  <c r="AD21" i="9"/>
  <c r="AK21" i="9" s="1"/>
  <c r="AG21" i="9"/>
  <c r="AJ21" i="9"/>
  <c r="BG21" i="9"/>
  <c r="T22" i="9"/>
  <c r="AA22" i="9" s="1"/>
  <c r="W22" i="9"/>
  <c r="Z22" i="9"/>
  <c r="AD22" i="9"/>
  <c r="AG22" i="9"/>
  <c r="AJ22" i="9"/>
  <c r="BG22" i="9"/>
  <c r="T23" i="9"/>
  <c r="W23" i="9"/>
  <c r="Z23" i="9"/>
  <c r="AD23" i="9"/>
  <c r="AG23" i="9"/>
  <c r="AJ23" i="9"/>
  <c r="BG23" i="9"/>
  <c r="T24" i="9"/>
  <c r="W24" i="9"/>
  <c r="Z24" i="9"/>
  <c r="AD24" i="9"/>
  <c r="AG24" i="9"/>
  <c r="AJ24" i="9"/>
  <c r="BG24" i="9"/>
  <c r="T25" i="9"/>
  <c r="W25" i="9"/>
  <c r="Z25" i="9"/>
  <c r="AA25" i="9"/>
  <c r="AD25" i="9"/>
  <c r="AG25" i="9"/>
  <c r="AJ25" i="9"/>
  <c r="BG25" i="9"/>
  <c r="T26" i="9"/>
  <c r="W26" i="9"/>
  <c r="Z26" i="9"/>
  <c r="AA26" i="9"/>
  <c r="BK26" i="9" s="1"/>
  <c r="AD26" i="9"/>
  <c r="AG26" i="9"/>
  <c r="AJ26" i="9"/>
  <c r="AK26" i="9"/>
  <c r="BG26" i="9"/>
  <c r="T27" i="9"/>
  <c r="W27" i="9"/>
  <c r="Z27" i="9"/>
  <c r="AD27" i="9"/>
  <c r="AG27" i="9"/>
  <c r="AJ27" i="9"/>
  <c r="BG27" i="9"/>
  <c r="T28" i="9"/>
  <c r="W28" i="9"/>
  <c r="Z28" i="9"/>
  <c r="AD28" i="9"/>
  <c r="AK28" i="9" s="1"/>
  <c r="AG28" i="9"/>
  <c r="AJ28" i="9"/>
  <c r="BG28" i="9"/>
  <c r="T29" i="9"/>
  <c r="W29" i="9"/>
  <c r="Z29" i="9"/>
  <c r="AD29" i="9"/>
  <c r="AG29" i="9"/>
  <c r="AJ29" i="9"/>
  <c r="BG29" i="9"/>
  <c r="T30" i="9"/>
  <c r="AA30" i="9" s="1"/>
  <c r="W30" i="9"/>
  <c r="Z30" i="9"/>
  <c r="AD30" i="9"/>
  <c r="AG30" i="9"/>
  <c r="AJ30" i="9"/>
  <c r="BG30" i="9"/>
  <c r="T31" i="9"/>
  <c r="W31" i="9"/>
  <c r="Z31" i="9"/>
  <c r="AD31" i="9"/>
  <c r="AK31" i="9" s="1"/>
  <c r="AG31" i="9"/>
  <c r="AJ31" i="9"/>
  <c r="BG31" i="9"/>
  <c r="T32" i="9"/>
  <c r="W32" i="9"/>
  <c r="Z32" i="9"/>
  <c r="AD32" i="9"/>
  <c r="AG32" i="9"/>
  <c r="AJ32" i="9"/>
  <c r="BG32" i="9"/>
  <c r="T33" i="9"/>
  <c r="W33" i="9"/>
  <c r="Z33" i="9"/>
  <c r="AD33" i="9"/>
  <c r="AG33" i="9"/>
  <c r="AJ33" i="9"/>
  <c r="BG33" i="9"/>
  <c r="T34" i="9"/>
  <c r="W34" i="9"/>
  <c r="Z34" i="9"/>
  <c r="AA34" i="9"/>
  <c r="AD34" i="9"/>
  <c r="AG34" i="9"/>
  <c r="AJ34" i="9"/>
  <c r="BG34" i="9"/>
  <c r="T35" i="9"/>
  <c r="W35" i="9"/>
  <c r="Z35" i="9"/>
  <c r="AD35" i="9"/>
  <c r="AK35" i="9" s="1"/>
  <c r="AG35" i="9"/>
  <c r="AJ35" i="9"/>
  <c r="BG35" i="9"/>
  <c r="T36" i="9"/>
  <c r="W36" i="9"/>
  <c r="Z36" i="9"/>
  <c r="AA36" i="9"/>
  <c r="AD36" i="9"/>
  <c r="AG36" i="9"/>
  <c r="AJ36" i="9"/>
  <c r="BG36" i="9"/>
  <c r="T37" i="9"/>
  <c r="W37" i="9"/>
  <c r="Z37" i="9"/>
  <c r="AD37" i="9"/>
  <c r="AG37" i="9"/>
  <c r="AJ37" i="9"/>
  <c r="BG37" i="9"/>
  <c r="T38" i="9"/>
  <c r="AA38" i="9" s="1"/>
  <c r="W38" i="9"/>
  <c r="Z38" i="9"/>
  <c r="AD38" i="9"/>
  <c r="AG38" i="9"/>
  <c r="AJ38" i="9"/>
  <c r="BG38" i="9"/>
  <c r="T39" i="9"/>
  <c r="W39" i="9"/>
  <c r="Z39" i="9"/>
  <c r="AD39" i="9"/>
  <c r="AG39" i="9"/>
  <c r="AJ39" i="9"/>
  <c r="BG39" i="9"/>
  <c r="T40" i="9"/>
  <c r="W40" i="9"/>
  <c r="Z40" i="9"/>
  <c r="AD40" i="9"/>
  <c r="AG40" i="9"/>
  <c r="AJ40" i="9"/>
  <c r="AK40" i="9"/>
  <c r="BG40" i="9"/>
  <c r="T41" i="9"/>
  <c r="AA41" i="9" s="1"/>
  <c r="W41" i="9"/>
  <c r="Z41" i="9"/>
  <c r="AD41" i="9"/>
  <c r="AG41" i="9"/>
  <c r="AK41" i="9" s="1"/>
  <c r="AJ41" i="9"/>
  <c r="BG41" i="9"/>
  <c r="T42" i="9"/>
  <c r="W42" i="9"/>
  <c r="Z42" i="9"/>
  <c r="AD42" i="9"/>
  <c r="AG42" i="9"/>
  <c r="AJ42" i="9"/>
  <c r="BG42" i="9"/>
  <c r="T43" i="9"/>
  <c r="W43" i="9"/>
  <c r="AA43" i="9" s="1"/>
  <c r="Z43" i="9"/>
  <c r="AD43" i="9"/>
  <c r="AK43" i="9" s="1"/>
  <c r="AG43" i="9"/>
  <c r="AJ43" i="9"/>
  <c r="BG43" i="9"/>
  <c r="T44" i="9"/>
  <c r="AA44" i="9" s="1"/>
  <c r="W44" i="9"/>
  <c r="Z44" i="9"/>
  <c r="AD44" i="9"/>
  <c r="AG44" i="9"/>
  <c r="AJ44" i="9"/>
  <c r="BG44" i="9"/>
  <c r="T45" i="9"/>
  <c r="W45" i="9"/>
  <c r="Z45" i="9"/>
  <c r="AD45" i="9"/>
  <c r="AG45" i="9"/>
  <c r="AJ45" i="9"/>
  <c r="AK45" i="9" s="1"/>
  <c r="BG45" i="9"/>
  <c r="T46" i="9"/>
  <c r="W46" i="9"/>
  <c r="Z46" i="9"/>
  <c r="AD46" i="9"/>
  <c r="AG46" i="9"/>
  <c r="AJ46" i="9"/>
  <c r="BG46" i="9"/>
  <c r="T47" i="9"/>
  <c r="W47" i="9"/>
  <c r="Z47" i="9"/>
  <c r="AD47" i="9"/>
  <c r="AK47" i="9" s="1"/>
  <c r="AG47" i="9"/>
  <c r="AJ47" i="9"/>
  <c r="BG47" i="9"/>
  <c r="T48" i="9"/>
  <c r="W48" i="9"/>
  <c r="Z48" i="9"/>
  <c r="AA48" i="9"/>
  <c r="AD48" i="9"/>
  <c r="AG48" i="9"/>
  <c r="AJ48" i="9"/>
  <c r="BG48" i="9"/>
  <c r="T49" i="9"/>
  <c r="W49" i="9"/>
  <c r="Z49" i="9"/>
  <c r="AA49" i="9" s="1"/>
  <c r="BK49" i="9" s="1"/>
  <c r="AD49" i="9"/>
  <c r="AG49" i="9"/>
  <c r="AJ49" i="9"/>
  <c r="AK49" i="9" s="1"/>
  <c r="BG49" i="9"/>
  <c r="T50" i="9"/>
  <c r="AA50" i="9" s="1"/>
  <c r="W50" i="9"/>
  <c r="Z50" i="9"/>
  <c r="AD50" i="9"/>
  <c r="AG50" i="9"/>
  <c r="AJ50" i="9"/>
  <c r="BG50" i="9"/>
  <c r="T51" i="9"/>
  <c r="AA51" i="9" s="1"/>
  <c r="W51" i="9"/>
  <c r="Z51" i="9"/>
  <c r="AD51" i="9"/>
  <c r="AG51" i="9"/>
  <c r="AJ51" i="9"/>
  <c r="BG51" i="9"/>
  <c r="T52" i="9"/>
  <c r="AA52" i="9" s="1"/>
  <c r="W52" i="9"/>
  <c r="Z52" i="9"/>
  <c r="AD52" i="9"/>
  <c r="AG52" i="9"/>
  <c r="AJ52" i="9"/>
  <c r="BG52" i="9"/>
  <c r="T53" i="9"/>
  <c r="W53" i="9"/>
  <c r="Z53" i="9"/>
  <c r="AA53" i="9" s="1"/>
  <c r="BK53" i="9" s="1"/>
  <c r="AD53" i="9"/>
  <c r="AG53" i="9"/>
  <c r="AJ53" i="9"/>
  <c r="AK53" i="9" s="1"/>
  <c r="BG53" i="9"/>
  <c r="T54" i="9"/>
  <c r="W54" i="9"/>
  <c r="Z54" i="9"/>
  <c r="AD54" i="9"/>
  <c r="AG54" i="9"/>
  <c r="AJ54" i="9"/>
  <c r="BG54" i="9"/>
  <c r="T55" i="9"/>
  <c r="W55" i="9"/>
  <c r="Z55" i="9"/>
  <c r="AD55" i="9"/>
  <c r="AG55" i="9"/>
  <c r="AK55" i="9" s="1"/>
  <c r="AJ55" i="9"/>
  <c r="BG55" i="9"/>
  <c r="T56" i="9"/>
  <c r="AA56" i="9" s="1"/>
  <c r="W56" i="9"/>
  <c r="Z56" i="9"/>
  <c r="AD56" i="9"/>
  <c r="AG56" i="9"/>
  <c r="AJ56" i="9"/>
  <c r="BG56" i="9"/>
  <c r="T57" i="9"/>
  <c r="W57" i="9"/>
  <c r="Z57" i="9"/>
  <c r="AD57" i="9"/>
  <c r="AG57" i="9"/>
  <c r="AJ57" i="9"/>
  <c r="BG57" i="9"/>
  <c r="T58" i="9"/>
  <c r="W58" i="9"/>
  <c r="Z58" i="9"/>
  <c r="AD58" i="9"/>
  <c r="AG58" i="9"/>
  <c r="AJ58" i="9"/>
  <c r="BG58" i="9"/>
  <c r="T59" i="9"/>
  <c r="W59" i="9"/>
  <c r="Z59" i="9"/>
  <c r="AD59" i="9"/>
  <c r="AG59" i="9"/>
  <c r="AJ59" i="9"/>
  <c r="BG59" i="9"/>
  <c r="T60" i="9"/>
  <c r="AA60" i="9" s="1"/>
  <c r="BK60" i="9" s="1"/>
  <c r="W60" i="9"/>
  <c r="Z60" i="9"/>
  <c r="AD60" i="9"/>
  <c r="AK60" i="9" s="1"/>
  <c r="AG60" i="9"/>
  <c r="AJ60" i="9"/>
  <c r="BG60" i="9"/>
  <c r="T61" i="9"/>
  <c r="W61" i="9"/>
  <c r="Z61" i="9"/>
  <c r="AA61" i="9" s="1"/>
  <c r="AD61" i="9"/>
  <c r="AG61" i="9"/>
  <c r="AJ61" i="9"/>
  <c r="BG61" i="9"/>
  <c r="T62" i="9"/>
  <c r="W62" i="9"/>
  <c r="Z62" i="9"/>
  <c r="AD62" i="9"/>
  <c r="AG62" i="9"/>
  <c r="AJ62" i="9"/>
  <c r="BG62" i="9"/>
  <c r="T63" i="9"/>
  <c r="W63" i="9"/>
  <c r="Z63" i="9"/>
  <c r="AD63" i="9"/>
  <c r="AG63" i="9"/>
  <c r="AJ63" i="9"/>
  <c r="BG63" i="9"/>
  <c r="T64" i="9"/>
  <c r="W64" i="9"/>
  <c r="Z64" i="9"/>
  <c r="AA64" i="9" s="1"/>
  <c r="AD64" i="9"/>
  <c r="AG64" i="9"/>
  <c r="AJ64" i="9"/>
  <c r="BG64" i="9"/>
  <c r="T65" i="9"/>
  <c r="W65" i="9"/>
  <c r="Z65" i="9"/>
  <c r="AA65" i="9" s="1"/>
  <c r="AD65" i="9"/>
  <c r="AG65" i="9"/>
  <c r="AJ65" i="9"/>
  <c r="BG65" i="9"/>
  <c r="T66" i="9"/>
  <c r="W66" i="9"/>
  <c r="Z66" i="9"/>
  <c r="AD66" i="9"/>
  <c r="AG66" i="9"/>
  <c r="AJ66" i="9"/>
  <c r="BG66" i="9"/>
  <c r="T67" i="9"/>
  <c r="W67" i="9"/>
  <c r="Z67" i="9"/>
  <c r="AD67" i="9"/>
  <c r="AG67" i="9"/>
  <c r="AJ67" i="9"/>
  <c r="BG67" i="9"/>
  <c r="T68" i="9"/>
  <c r="AA68" i="9" s="1"/>
  <c r="W68" i="9"/>
  <c r="Z68" i="9"/>
  <c r="AD68" i="9"/>
  <c r="AG68" i="9"/>
  <c r="AJ68" i="9"/>
  <c r="BG68" i="9"/>
  <c r="T69" i="9"/>
  <c r="W69" i="9"/>
  <c r="Z69" i="9"/>
  <c r="AD69" i="9"/>
  <c r="AG69" i="9"/>
  <c r="AJ69" i="9"/>
  <c r="BG69" i="9"/>
  <c r="T70" i="9"/>
  <c r="W70" i="9"/>
  <c r="Z70" i="9"/>
  <c r="AD70" i="9"/>
  <c r="AK70" i="9" s="1"/>
  <c r="AG70" i="9"/>
  <c r="AJ70" i="9"/>
  <c r="BG70" i="9"/>
  <c r="T71" i="9"/>
  <c r="W71" i="9"/>
  <c r="Z71" i="9"/>
  <c r="AD71" i="9"/>
  <c r="AG71" i="9"/>
  <c r="AJ71" i="9"/>
  <c r="BG71" i="9"/>
  <c r="T72" i="9"/>
  <c r="AA72" i="9" s="1"/>
  <c r="BK72" i="9" s="1"/>
  <c r="W72" i="9"/>
  <c r="Z72" i="9"/>
  <c r="AD72" i="9"/>
  <c r="AK72" i="9" s="1"/>
  <c r="AG72" i="9"/>
  <c r="AJ72" i="9"/>
  <c r="BG72" i="9"/>
  <c r="T73" i="9"/>
  <c r="W73" i="9"/>
  <c r="Z73" i="9"/>
  <c r="AD73" i="9"/>
  <c r="AG73" i="9"/>
  <c r="AJ73" i="9"/>
  <c r="AK73" i="9" s="1"/>
  <c r="BG73" i="9"/>
  <c r="T74" i="9"/>
  <c r="W74" i="9"/>
  <c r="Z74" i="9"/>
  <c r="AD74" i="9"/>
  <c r="AG74" i="9"/>
  <c r="AJ74" i="9"/>
  <c r="BG74" i="9"/>
  <c r="T75" i="9"/>
  <c r="W75" i="9"/>
  <c r="Z75" i="9"/>
  <c r="AA75" i="9" s="1"/>
  <c r="AD75" i="9"/>
  <c r="AK75" i="9" s="1"/>
  <c r="AG75" i="9"/>
  <c r="AJ75" i="9"/>
  <c r="BG75" i="9"/>
  <c r="T76" i="9"/>
  <c r="AA76" i="9" s="1"/>
  <c r="W76" i="9"/>
  <c r="Z76" i="9"/>
  <c r="AD76" i="9"/>
  <c r="AG76" i="9"/>
  <c r="AJ76" i="9"/>
  <c r="BG76" i="9"/>
  <c r="T77" i="9"/>
  <c r="AA77" i="9" s="1"/>
  <c r="W77" i="9"/>
  <c r="Z77" i="9"/>
  <c r="AD77" i="9"/>
  <c r="AK77" i="9" s="1"/>
  <c r="AG77" i="9"/>
  <c r="AJ77" i="9"/>
  <c r="BG77" i="9"/>
  <c r="T78" i="9"/>
  <c r="AA78" i="9" s="1"/>
  <c r="BK78" i="9" s="1"/>
  <c r="W78" i="9"/>
  <c r="Z78" i="9"/>
  <c r="AD78" i="9"/>
  <c r="AG78" i="9"/>
  <c r="AK78" i="9" s="1"/>
  <c r="AJ78" i="9"/>
  <c r="BG78" i="9"/>
  <c r="T79" i="9"/>
  <c r="AA79" i="9" s="1"/>
  <c r="W79" i="9"/>
  <c r="Z79" i="9"/>
  <c r="AD79" i="9"/>
  <c r="AK79" i="9" s="1"/>
  <c r="AG79" i="9"/>
  <c r="AJ79" i="9"/>
  <c r="BG79" i="9"/>
  <c r="T80" i="9"/>
  <c r="AA80" i="9" s="1"/>
  <c r="BK80" i="9" s="1"/>
  <c r="W80" i="9"/>
  <c r="Z80" i="9"/>
  <c r="AD80" i="9"/>
  <c r="AK80" i="9" s="1"/>
  <c r="AG80" i="9"/>
  <c r="AJ80" i="9"/>
  <c r="BG80" i="9"/>
  <c r="T81" i="9"/>
  <c r="W81" i="9"/>
  <c r="AA81" i="9" s="1"/>
  <c r="Z81" i="9"/>
  <c r="AD81" i="9"/>
  <c r="AG81" i="9"/>
  <c r="AJ81" i="9"/>
  <c r="BG81" i="9"/>
  <c r="T82" i="9"/>
  <c r="W82" i="9"/>
  <c r="Z82" i="9"/>
  <c r="AD82" i="9"/>
  <c r="AG82" i="9"/>
  <c r="AJ82" i="9"/>
  <c r="BG82" i="9"/>
  <c r="T83" i="9"/>
  <c r="W83" i="9"/>
  <c r="Z83" i="9"/>
  <c r="AD83" i="9"/>
  <c r="AK83" i="9" s="1"/>
  <c r="AG83" i="9"/>
  <c r="AJ83" i="9"/>
  <c r="BG83" i="9"/>
  <c r="T84" i="9"/>
  <c r="W84" i="9"/>
  <c r="Z84" i="9"/>
  <c r="AA84" i="9"/>
  <c r="AD84" i="9"/>
  <c r="AG84" i="9"/>
  <c r="AJ84" i="9"/>
  <c r="BG84" i="9"/>
  <c r="T85" i="9"/>
  <c r="W85" i="9"/>
  <c r="Z85" i="9"/>
  <c r="AD85" i="9"/>
  <c r="AG85" i="9"/>
  <c r="AJ85" i="9"/>
  <c r="BG85" i="9"/>
  <c r="T86" i="9"/>
  <c r="AA86" i="9" s="1"/>
  <c r="BK86" i="9" s="1"/>
  <c r="W86" i="9"/>
  <c r="Z86" i="9"/>
  <c r="AD86" i="9"/>
  <c r="AK86" i="9" s="1"/>
  <c r="AG86" i="9"/>
  <c r="AJ86" i="9"/>
  <c r="BG86" i="9"/>
  <c r="T87" i="9"/>
  <c r="W87" i="9"/>
  <c r="Z87" i="9"/>
  <c r="AD87" i="9"/>
  <c r="AG87" i="9"/>
  <c r="AJ87" i="9"/>
  <c r="BG87" i="9"/>
  <c r="T88" i="9"/>
  <c r="W88" i="9"/>
  <c r="Z88" i="9"/>
  <c r="AD88" i="9"/>
  <c r="AK88" i="9" s="1"/>
  <c r="AG88" i="9"/>
  <c r="AJ88" i="9"/>
  <c r="BG88" i="9"/>
  <c r="T89" i="9"/>
  <c r="W89" i="9"/>
  <c r="Z89" i="9"/>
  <c r="AD89" i="9"/>
  <c r="AG89" i="9"/>
  <c r="AJ89" i="9"/>
  <c r="BG89" i="9"/>
  <c r="T90" i="9"/>
  <c r="AA90" i="9" s="1"/>
  <c r="W90" i="9"/>
  <c r="Z90" i="9"/>
  <c r="AD90" i="9"/>
  <c r="AG90" i="9"/>
  <c r="AJ90" i="9"/>
  <c r="BG90" i="9"/>
  <c r="T91" i="9"/>
  <c r="W91" i="9"/>
  <c r="Z91" i="9"/>
  <c r="AD91" i="9"/>
  <c r="AG91" i="9"/>
  <c r="AJ91" i="9"/>
  <c r="BG91" i="9"/>
  <c r="DN13" i="10"/>
  <c r="DN15" i="10"/>
  <c r="DN17" i="10"/>
  <c r="DN19" i="10"/>
  <c r="DN20" i="10"/>
  <c r="DN21" i="10"/>
  <c r="DN22" i="10"/>
  <c r="DN24" i="10"/>
  <c r="DN25" i="10"/>
  <c r="DN26" i="10"/>
  <c r="DN27" i="10"/>
  <c r="DN29" i="10"/>
  <c r="DN31" i="10"/>
  <c r="DN32" i="10"/>
  <c r="DN34" i="10"/>
  <c r="DN36" i="10"/>
  <c r="DN38" i="10"/>
  <c r="DN39" i="10"/>
  <c r="DN40" i="10"/>
  <c r="DN41" i="10"/>
  <c r="DN42" i="10"/>
  <c r="DN43" i="10"/>
  <c r="DN44" i="10"/>
  <c r="DN46" i="10"/>
  <c r="DN48" i="10"/>
  <c r="DN49" i="10"/>
  <c r="DN50" i="10"/>
  <c r="DN51" i="10"/>
  <c r="DN53" i="10"/>
  <c r="DN55" i="10"/>
  <c r="DN60" i="10"/>
  <c r="DN61" i="10"/>
  <c r="DN63" i="10"/>
  <c r="CZ102" i="10"/>
  <c r="DN65" i="10"/>
  <c r="DN67" i="10"/>
  <c r="DN68" i="10"/>
  <c r="DN70" i="10"/>
  <c r="DN72" i="10"/>
  <c r="DN73" i="10"/>
  <c r="DN74" i="10"/>
  <c r="DN75" i="10"/>
  <c r="DN77" i="10"/>
  <c r="DN82" i="10"/>
  <c r="DN84" i="10"/>
  <c r="DN85" i="10"/>
  <c r="DN86" i="10"/>
  <c r="DN87" i="10"/>
  <c r="DN89" i="10"/>
  <c r="DN90" i="10"/>
  <c r="DN91" i="10"/>
  <c r="DN94" i="10"/>
  <c r="DN96" i="10"/>
  <c r="DN97" i="10"/>
  <c r="DN98" i="10"/>
  <c r="DN99" i="10"/>
  <c r="DN100" i="10"/>
  <c r="DN101" i="10"/>
  <c r="BZ13" i="10"/>
  <c r="CC13" i="10"/>
  <c r="CF13" i="10"/>
  <c r="CI13" i="10"/>
  <c r="BZ14" i="10"/>
  <c r="CC14" i="10"/>
  <c r="CF14" i="10"/>
  <c r="CI14" i="10"/>
  <c r="BZ15" i="10"/>
  <c r="CM15" i="10" s="1"/>
  <c r="CC15" i="10"/>
  <c r="CF15" i="10"/>
  <c r="CI15" i="10"/>
  <c r="BZ16" i="10"/>
  <c r="CC16" i="10"/>
  <c r="CF16" i="10"/>
  <c r="CI16" i="10"/>
  <c r="BZ17" i="10"/>
  <c r="CC17" i="10"/>
  <c r="CF17" i="10"/>
  <c r="CI17" i="10"/>
  <c r="BZ18" i="10"/>
  <c r="CC18" i="10"/>
  <c r="CF18" i="10"/>
  <c r="CI18" i="10"/>
  <c r="BZ19" i="10"/>
  <c r="CM19" i="10" s="1"/>
  <c r="CC19" i="10"/>
  <c r="CF19" i="10"/>
  <c r="CI19" i="10"/>
  <c r="BZ20" i="10"/>
  <c r="CC20" i="10"/>
  <c r="CF20" i="10"/>
  <c r="CI20" i="10"/>
  <c r="BZ21" i="10"/>
  <c r="CC21" i="10"/>
  <c r="CF21" i="10"/>
  <c r="CI21" i="10"/>
  <c r="BZ22" i="10"/>
  <c r="CC22" i="10"/>
  <c r="CF22" i="10"/>
  <c r="CI22" i="10"/>
  <c r="BZ23" i="10"/>
  <c r="CC23" i="10"/>
  <c r="CF23" i="10"/>
  <c r="CM23" i="10" s="1"/>
  <c r="CI23" i="10"/>
  <c r="BZ24" i="10"/>
  <c r="CC24" i="10"/>
  <c r="CF24" i="10"/>
  <c r="CI24" i="10"/>
  <c r="BZ25" i="10"/>
  <c r="CM25" i="10" s="1"/>
  <c r="CC25" i="10"/>
  <c r="CF25" i="10"/>
  <c r="CI25" i="10"/>
  <c r="BZ26" i="10"/>
  <c r="CC26" i="10"/>
  <c r="CF26" i="10"/>
  <c r="CI26" i="10"/>
  <c r="BZ27" i="10"/>
  <c r="CC27" i="10"/>
  <c r="CF27" i="10"/>
  <c r="CI27" i="10"/>
  <c r="BZ28" i="10"/>
  <c r="CC28" i="10"/>
  <c r="CF28" i="10"/>
  <c r="CI28" i="10"/>
  <c r="BZ29" i="10"/>
  <c r="CC29" i="10"/>
  <c r="CF29" i="10"/>
  <c r="CI29" i="10"/>
  <c r="BZ30" i="10"/>
  <c r="CC30" i="10"/>
  <c r="CM30" i="10" s="1"/>
  <c r="CF30" i="10"/>
  <c r="CI30" i="10"/>
  <c r="BZ31" i="10"/>
  <c r="CC31" i="10"/>
  <c r="CF31" i="10"/>
  <c r="CI31" i="10"/>
  <c r="BZ32" i="10"/>
  <c r="CM32" i="10" s="1"/>
  <c r="CC32" i="10"/>
  <c r="CF32" i="10"/>
  <c r="CI32" i="10"/>
  <c r="BZ33" i="10"/>
  <c r="CC33" i="10"/>
  <c r="CF33" i="10"/>
  <c r="CI33" i="10"/>
  <c r="BZ34" i="10"/>
  <c r="CC34" i="10"/>
  <c r="CF34" i="10"/>
  <c r="CI34" i="10"/>
  <c r="BZ35" i="10"/>
  <c r="CM35" i="10" s="1"/>
  <c r="CC35" i="10"/>
  <c r="CF35" i="10"/>
  <c r="CI35" i="10"/>
  <c r="BZ36" i="10"/>
  <c r="CC36" i="10"/>
  <c r="CF36" i="10"/>
  <c r="CI36" i="10"/>
  <c r="BZ37" i="10"/>
  <c r="CM37" i="10" s="1"/>
  <c r="CC37" i="10"/>
  <c r="CF37" i="10"/>
  <c r="CI37" i="10"/>
  <c r="BZ38" i="10"/>
  <c r="CC38" i="10"/>
  <c r="CF38" i="10"/>
  <c r="CI38" i="10"/>
  <c r="CM38" i="10"/>
  <c r="BZ39" i="10"/>
  <c r="CC39" i="10"/>
  <c r="CF39" i="10"/>
  <c r="CI39" i="10"/>
  <c r="BZ40" i="10"/>
  <c r="CC40" i="10"/>
  <c r="CF40" i="10"/>
  <c r="CI40" i="10"/>
  <c r="BZ41" i="10"/>
  <c r="CC41" i="10"/>
  <c r="CF41" i="10"/>
  <c r="CI41" i="10"/>
  <c r="BZ42" i="10"/>
  <c r="CC42" i="10"/>
  <c r="CF42" i="10"/>
  <c r="CI42" i="10"/>
  <c r="BZ43" i="10"/>
  <c r="CC43" i="10"/>
  <c r="CF43" i="10"/>
  <c r="CI43" i="10"/>
  <c r="BZ44" i="10"/>
  <c r="CC44" i="10"/>
  <c r="CF44" i="10"/>
  <c r="CI44" i="10"/>
  <c r="BZ45" i="10"/>
  <c r="CC45" i="10"/>
  <c r="CF45" i="10"/>
  <c r="CI45" i="10"/>
  <c r="BZ46" i="10"/>
  <c r="CC46" i="10"/>
  <c r="CF46" i="10"/>
  <c r="CI46" i="10"/>
  <c r="BZ47" i="10"/>
  <c r="CM47" i="10" s="1"/>
  <c r="CC47" i="10"/>
  <c r="CF47" i="10"/>
  <c r="CI47" i="10"/>
  <c r="BZ48" i="10"/>
  <c r="CM48" i="10" s="1"/>
  <c r="CC48" i="10"/>
  <c r="CF48" i="10"/>
  <c r="CI48" i="10"/>
  <c r="BZ49" i="10"/>
  <c r="CM49" i="10" s="1"/>
  <c r="CC49" i="10"/>
  <c r="CF49" i="10"/>
  <c r="CI49" i="10"/>
  <c r="BZ50" i="10"/>
  <c r="CC50" i="10"/>
  <c r="CM50" i="10" s="1"/>
  <c r="CF50" i="10"/>
  <c r="CI50" i="10"/>
  <c r="BZ51" i="10"/>
  <c r="CC51" i="10"/>
  <c r="CF51" i="10"/>
  <c r="CI51" i="10"/>
  <c r="BZ52" i="10"/>
  <c r="CC52" i="10"/>
  <c r="CF52" i="10"/>
  <c r="CI52" i="10"/>
  <c r="BZ53" i="10"/>
  <c r="CC53" i="10"/>
  <c r="CF53" i="10"/>
  <c r="CI53" i="10"/>
  <c r="BZ54" i="10"/>
  <c r="CM54" i="10" s="1"/>
  <c r="CC54" i="10"/>
  <c r="CF54" i="10"/>
  <c r="CI54" i="10"/>
  <c r="BZ55" i="10"/>
  <c r="CC55" i="10"/>
  <c r="CF55" i="10"/>
  <c r="CI55" i="10"/>
  <c r="BZ56" i="10"/>
  <c r="CM56" i="10" s="1"/>
  <c r="CC56" i="10"/>
  <c r="CF56" i="10"/>
  <c r="CI56" i="10"/>
  <c r="BZ57" i="10"/>
  <c r="CC57" i="10"/>
  <c r="CF57" i="10"/>
  <c r="CI57" i="10"/>
  <c r="BZ58" i="10"/>
  <c r="CC58" i="10"/>
  <c r="CF58" i="10"/>
  <c r="CI58" i="10"/>
  <c r="BZ59" i="10"/>
  <c r="CM59" i="10" s="1"/>
  <c r="CC59" i="10"/>
  <c r="CF59" i="10"/>
  <c r="CI59" i="10"/>
  <c r="BZ60" i="10"/>
  <c r="CC60" i="10"/>
  <c r="CF60" i="10"/>
  <c r="CM60" i="10" s="1"/>
  <c r="CI60" i="10"/>
  <c r="BZ61" i="10"/>
  <c r="CC61" i="10"/>
  <c r="CF61" i="10"/>
  <c r="CI61" i="10"/>
  <c r="BZ62" i="10"/>
  <c r="CM62" i="10" s="1"/>
  <c r="CC62" i="10"/>
  <c r="CF62" i="10"/>
  <c r="CI62" i="10"/>
  <c r="BZ63" i="10"/>
  <c r="CC63" i="10"/>
  <c r="CF63" i="10"/>
  <c r="CI63" i="10"/>
  <c r="BZ64" i="10"/>
  <c r="CC64" i="10"/>
  <c r="CF64" i="10"/>
  <c r="CI64" i="10"/>
  <c r="BZ65" i="10"/>
  <c r="CC65" i="10"/>
  <c r="CF65" i="10"/>
  <c r="CI65" i="10"/>
  <c r="BZ66" i="10"/>
  <c r="CM66" i="10" s="1"/>
  <c r="CC66" i="10"/>
  <c r="CF66" i="10"/>
  <c r="CI66" i="10"/>
  <c r="BZ67" i="10"/>
  <c r="CC67" i="10"/>
  <c r="CF67" i="10"/>
  <c r="CI67" i="10"/>
  <c r="BZ68" i="10"/>
  <c r="CC68" i="10"/>
  <c r="CF68" i="10"/>
  <c r="CI68" i="10"/>
  <c r="BZ69" i="10"/>
  <c r="CC69" i="10"/>
  <c r="CF69" i="10"/>
  <c r="CI69" i="10"/>
  <c r="BZ70" i="10"/>
  <c r="CC70" i="10"/>
  <c r="CF70" i="10"/>
  <c r="CI70" i="10"/>
  <c r="BZ71" i="10"/>
  <c r="CC71" i="10"/>
  <c r="CF71" i="10"/>
  <c r="CI71" i="10"/>
  <c r="CM71" i="10"/>
  <c r="BZ72" i="10"/>
  <c r="CC72" i="10"/>
  <c r="CF72" i="10"/>
  <c r="CM72" i="10" s="1"/>
  <c r="CI72" i="10"/>
  <c r="BZ73" i="10"/>
  <c r="CM73" i="10" s="1"/>
  <c r="CC73" i="10"/>
  <c r="CF73" i="10"/>
  <c r="CI73" i="10"/>
  <c r="BZ74" i="10"/>
  <c r="CC74" i="10"/>
  <c r="CF74" i="10"/>
  <c r="CI74" i="10"/>
  <c r="BZ75" i="10"/>
  <c r="CC75" i="10"/>
  <c r="CF75" i="10"/>
  <c r="CI75" i="10"/>
  <c r="BZ76" i="10"/>
  <c r="CC76" i="10"/>
  <c r="CF76" i="10"/>
  <c r="CI76" i="10"/>
  <c r="BZ77" i="10"/>
  <c r="CC77" i="10"/>
  <c r="CF77" i="10"/>
  <c r="CI77" i="10"/>
  <c r="BZ78" i="10"/>
  <c r="CC78" i="10"/>
  <c r="CF78" i="10"/>
  <c r="CI78" i="10"/>
  <c r="BZ79" i="10"/>
  <c r="CC79" i="10"/>
  <c r="CF79" i="10"/>
  <c r="CI79" i="10"/>
  <c r="BZ80" i="10"/>
  <c r="CC80" i="10"/>
  <c r="CF80" i="10"/>
  <c r="CI80" i="10"/>
  <c r="BZ81" i="10"/>
  <c r="CC81" i="10"/>
  <c r="CF81" i="10"/>
  <c r="CM81" i="10" s="1"/>
  <c r="CI81" i="10"/>
  <c r="BZ82" i="10"/>
  <c r="CC82" i="10"/>
  <c r="CF82" i="10"/>
  <c r="CI82" i="10"/>
  <c r="BZ83" i="10"/>
  <c r="CM83" i="10" s="1"/>
  <c r="CC83" i="10"/>
  <c r="CF83" i="10"/>
  <c r="CI83" i="10"/>
  <c r="BZ84" i="10"/>
  <c r="CC84" i="10"/>
  <c r="CF84" i="10"/>
  <c r="CI84" i="10"/>
  <c r="BZ85" i="10"/>
  <c r="CC85" i="10"/>
  <c r="CF85" i="10"/>
  <c r="CI85" i="10"/>
  <c r="BZ86" i="10"/>
  <c r="CC86" i="10"/>
  <c r="CF86" i="10"/>
  <c r="CM86" i="10" s="1"/>
  <c r="CI86" i="10"/>
  <c r="BZ87" i="10"/>
  <c r="CC87" i="10"/>
  <c r="CF87" i="10"/>
  <c r="CI87" i="10"/>
  <c r="BZ88" i="10"/>
  <c r="CC88" i="10"/>
  <c r="CF88" i="10"/>
  <c r="CI88" i="10"/>
  <c r="BZ89" i="10"/>
  <c r="CC89" i="10"/>
  <c r="CM89" i="10" s="1"/>
  <c r="CF89" i="10"/>
  <c r="CI89" i="10"/>
  <c r="BZ90" i="10"/>
  <c r="CC90" i="10"/>
  <c r="CF90" i="10"/>
  <c r="CI90" i="10"/>
  <c r="BZ91" i="10"/>
  <c r="CC91" i="10"/>
  <c r="CF91" i="10"/>
  <c r="CI91" i="10"/>
  <c r="BZ92" i="10"/>
  <c r="CC92" i="10"/>
  <c r="CF92" i="10"/>
  <c r="CI92" i="10"/>
  <c r="BZ93" i="10"/>
  <c r="CC93" i="10"/>
  <c r="CF93" i="10"/>
  <c r="CM93" i="10" s="1"/>
  <c r="CI93" i="10"/>
  <c r="BZ94" i="10"/>
  <c r="CC94" i="10"/>
  <c r="CF94" i="10"/>
  <c r="CI94" i="10"/>
  <c r="BZ95" i="10"/>
  <c r="CC95" i="10"/>
  <c r="CM95" i="10" s="1"/>
  <c r="CF95" i="10"/>
  <c r="CI95" i="10"/>
  <c r="BZ96" i="10"/>
  <c r="CC96" i="10"/>
  <c r="CM96" i="10" s="1"/>
  <c r="CF96" i="10"/>
  <c r="CI96" i="10"/>
  <c r="BZ97" i="10"/>
  <c r="CM97" i="10" s="1"/>
  <c r="CC97" i="10"/>
  <c r="CF97" i="10"/>
  <c r="CI97" i="10"/>
  <c r="BZ98" i="10"/>
  <c r="CC98" i="10"/>
  <c r="CF98" i="10"/>
  <c r="CI98" i="10"/>
  <c r="CM98" i="10"/>
  <c r="BZ99" i="10"/>
  <c r="CC99" i="10"/>
  <c r="CF99" i="10"/>
  <c r="CI99" i="10"/>
  <c r="BZ100" i="10"/>
  <c r="CC100" i="10"/>
  <c r="CF100" i="10"/>
  <c r="CI100" i="10"/>
  <c r="BZ101" i="10"/>
  <c r="CC101" i="10"/>
  <c r="CF101" i="10"/>
  <c r="CI101" i="10"/>
  <c r="T13" i="10"/>
  <c r="W13" i="10"/>
  <c r="Z13" i="10"/>
  <c r="AD13" i="10"/>
  <c r="AG13" i="10"/>
  <c r="AJ13" i="10"/>
  <c r="BQ13" i="10"/>
  <c r="T14" i="10"/>
  <c r="W14" i="10"/>
  <c r="Z14" i="10"/>
  <c r="AD14" i="10"/>
  <c r="AG14" i="10"/>
  <c r="AK14" i="10" s="1"/>
  <c r="AJ14" i="10"/>
  <c r="BQ14" i="10"/>
  <c r="T15" i="10"/>
  <c r="W15" i="10"/>
  <c r="Z15" i="10"/>
  <c r="AA15" i="10"/>
  <c r="AD15" i="10"/>
  <c r="AG15" i="10"/>
  <c r="AJ15" i="10"/>
  <c r="BQ15" i="10"/>
  <c r="T16" i="10"/>
  <c r="W16" i="10"/>
  <c r="Z16" i="10"/>
  <c r="AD16" i="10"/>
  <c r="AK16" i="10" s="1"/>
  <c r="AG16" i="10"/>
  <c r="AJ16" i="10"/>
  <c r="BQ16" i="10"/>
  <c r="T17" i="10"/>
  <c r="AA17" i="10" s="1"/>
  <c r="W17" i="10"/>
  <c r="Z17" i="10"/>
  <c r="AD17" i="10"/>
  <c r="AG17" i="10"/>
  <c r="AJ17" i="10"/>
  <c r="BQ17" i="10"/>
  <c r="T18" i="10"/>
  <c r="AA18" i="10" s="1"/>
  <c r="W18" i="10"/>
  <c r="Z18" i="10"/>
  <c r="AD18" i="10"/>
  <c r="AK18" i="10" s="1"/>
  <c r="AG18" i="10"/>
  <c r="AJ18" i="10"/>
  <c r="BQ18" i="10"/>
  <c r="T19" i="10"/>
  <c r="AA19" i="10" s="1"/>
  <c r="BU19" i="10" s="1"/>
  <c r="W19" i="10"/>
  <c r="Z19" i="10"/>
  <c r="AD19" i="10"/>
  <c r="AK19" i="10" s="1"/>
  <c r="AG19" i="10"/>
  <c r="AJ19" i="10"/>
  <c r="BQ19" i="10"/>
  <c r="T20" i="10"/>
  <c r="W20" i="10"/>
  <c r="Z20" i="10"/>
  <c r="AD20" i="10"/>
  <c r="AG20" i="10"/>
  <c r="AJ20" i="10"/>
  <c r="BQ20" i="10"/>
  <c r="T21" i="10"/>
  <c r="W21" i="10"/>
  <c r="AA21" i="10" s="1"/>
  <c r="Z21" i="10"/>
  <c r="AD21" i="10"/>
  <c r="AG21" i="10"/>
  <c r="AK21" i="10" s="1"/>
  <c r="AJ21" i="10"/>
  <c r="BQ21" i="10"/>
  <c r="T22" i="10"/>
  <c r="W22" i="10"/>
  <c r="Z22" i="10"/>
  <c r="AD22" i="10"/>
  <c r="AK22" i="10" s="1"/>
  <c r="AG22" i="10"/>
  <c r="AJ22" i="10"/>
  <c r="BQ22" i="10"/>
  <c r="T23" i="10"/>
  <c r="W23" i="10"/>
  <c r="Z23" i="10"/>
  <c r="AD23" i="10"/>
  <c r="AG23" i="10"/>
  <c r="AJ23" i="10"/>
  <c r="BQ23" i="10"/>
  <c r="T24" i="10"/>
  <c r="AA24" i="10" s="1"/>
  <c r="W24" i="10"/>
  <c r="Z24" i="10"/>
  <c r="AD24" i="10"/>
  <c r="AG24" i="10"/>
  <c r="AJ24" i="10"/>
  <c r="BQ24" i="10"/>
  <c r="T25" i="10"/>
  <c r="AA25" i="10" s="1"/>
  <c r="W25" i="10"/>
  <c r="Z25" i="10"/>
  <c r="AD25" i="10"/>
  <c r="AG25" i="10"/>
  <c r="AJ25" i="10"/>
  <c r="BQ25" i="10"/>
  <c r="T26" i="10"/>
  <c r="W26" i="10"/>
  <c r="AA26" i="10" s="1"/>
  <c r="Z26" i="10"/>
  <c r="AD26" i="10"/>
  <c r="AG26" i="10"/>
  <c r="AJ26" i="10"/>
  <c r="BQ26" i="10"/>
  <c r="T27" i="10"/>
  <c r="W27" i="10"/>
  <c r="Z27" i="10"/>
  <c r="AD27" i="10"/>
  <c r="AG27" i="10"/>
  <c r="AJ27" i="10"/>
  <c r="BQ27" i="10"/>
  <c r="T28" i="10"/>
  <c r="W28" i="10"/>
  <c r="Z28" i="10"/>
  <c r="AA28" i="10"/>
  <c r="AD28" i="10"/>
  <c r="AG28" i="10"/>
  <c r="AJ28" i="10"/>
  <c r="BQ28" i="10"/>
  <c r="T29" i="10"/>
  <c r="W29" i="10"/>
  <c r="Z29" i="10"/>
  <c r="AD29" i="10"/>
  <c r="AG29" i="10"/>
  <c r="AJ29" i="10"/>
  <c r="BQ29" i="10"/>
  <c r="T30" i="10"/>
  <c r="AA30" i="10" s="1"/>
  <c r="W30" i="10"/>
  <c r="Z30" i="10"/>
  <c r="AD30" i="10"/>
  <c r="AG30" i="10"/>
  <c r="AJ30" i="10"/>
  <c r="BQ30" i="10"/>
  <c r="T31" i="10"/>
  <c r="W31" i="10"/>
  <c r="Z31" i="10"/>
  <c r="AD31" i="10"/>
  <c r="AG31" i="10"/>
  <c r="AJ31" i="10"/>
  <c r="BQ31" i="10"/>
  <c r="T32" i="10"/>
  <c r="W32" i="10"/>
  <c r="Z32" i="10"/>
  <c r="AD32" i="10"/>
  <c r="AG32" i="10"/>
  <c r="AJ32" i="10"/>
  <c r="BQ32" i="10"/>
  <c r="T33" i="10"/>
  <c r="W33" i="10"/>
  <c r="Z33" i="10"/>
  <c r="AD33" i="10"/>
  <c r="AG33" i="10"/>
  <c r="AJ33" i="10"/>
  <c r="BQ33" i="10"/>
  <c r="T34" i="10"/>
  <c r="W34" i="10"/>
  <c r="Z34" i="10"/>
  <c r="AD34" i="10"/>
  <c r="AG34" i="10"/>
  <c r="AJ34" i="10"/>
  <c r="BQ34" i="10"/>
  <c r="T35" i="10"/>
  <c r="AA35" i="10" s="1"/>
  <c r="BU35" i="10" s="1"/>
  <c r="W35" i="10"/>
  <c r="Z35" i="10"/>
  <c r="AD35" i="10"/>
  <c r="AK35" i="10" s="1"/>
  <c r="AG35" i="10"/>
  <c r="AJ35" i="10"/>
  <c r="BQ35" i="10"/>
  <c r="T36" i="10"/>
  <c r="AA36" i="10" s="1"/>
  <c r="W36" i="10"/>
  <c r="Z36" i="10"/>
  <c r="AD36" i="10"/>
  <c r="AG36" i="10"/>
  <c r="AJ36" i="10"/>
  <c r="BQ36" i="10"/>
  <c r="T37" i="10"/>
  <c r="AA37" i="10" s="1"/>
  <c r="W37" i="10"/>
  <c r="Z37" i="10"/>
  <c r="AD37" i="10"/>
  <c r="AK37" i="10" s="1"/>
  <c r="AG37" i="10"/>
  <c r="AJ37" i="10"/>
  <c r="BQ37" i="10"/>
  <c r="T38" i="10"/>
  <c r="AA38" i="10" s="1"/>
  <c r="W38" i="10"/>
  <c r="Z38" i="10"/>
  <c r="AD38" i="10"/>
  <c r="AK38" i="10" s="1"/>
  <c r="AG38" i="10"/>
  <c r="AJ38" i="10"/>
  <c r="BQ38" i="10"/>
  <c r="T39" i="10"/>
  <c r="W39" i="10"/>
  <c r="Z39" i="10"/>
  <c r="AD39" i="10"/>
  <c r="AG39" i="10"/>
  <c r="AJ39" i="10"/>
  <c r="BQ39" i="10"/>
  <c r="T40" i="10"/>
  <c r="W40" i="10"/>
  <c r="AA40" i="10" s="1"/>
  <c r="Z40" i="10"/>
  <c r="AD40" i="10"/>
  <c r="AG40" i="10"/>
  <c r="AJ40" i="10"/>
  <c r="BQ40" i="10"/>
  <c r="T41" i="10"/>
  <c r="AA41" i="10" s="1"/>
  <c r="W41" i="10"/>
  <c r="Z41" i="10"/>
  <c r="AD41" i="10"/>
  <c r="AG41" i="10"/>
  <c r="AJ41" i="10"/>
  <c r="BQ41" i="10"/>
  <c r="T42" i="10"/>
  <c r="W42" i="10"/>
  <c r="AA42" i="10" s="1"/>
  <c r="Z42" i="10"/>
  <c r="AD42" i="10"/>
  <c r="AG42" i="10"/>
  <c r="AJ42" i="10"/>
  <c r="BQ42" i="10"/>
  <c r="T43" i="10"/>
  <c r="W43" i="10"/>
  <c r="Z43" i="10"/>
  <c r="AD43" i="10"/>
  <c r="AG43" i="10"/>
  <c r="AJ43" i="10"/>
  <c r="AK43" i="10" s="1"/>
  <c r="BQ43" i="10"/>
  <c r="T44" i="10"/>
  <c r="W44" i="10"/>
  <c r="Z44" i="10"/>
  <c r="AD44" i="10"/>
  <c r="AG44" i="10"/>
  <c r="AJ44" i="10"/>
  <c r="AK44" i="10"/>
  <c r="BQ44" i="10"/>
  <c r="T45" i="10"/>
  <c r="W45" i="10"/>
  <c r="Z45" i="10"/>
  <c r="AD45" i="10"/>
  <c r="AG45" i="10"/>
  <c r="AJ45" i="10"/>
  <c r="BQ45" i="10"/>
  <c r="T46" i="10"/>
  <c r="W46" i="10"/>
  <c r="Z46" i="10"/>
  <c r="AD46" i="10"/>
  <c r="AK46" i="10" s="1"/>
  <c r="AG46" i="10"/>
  <c r="AJ46" i="10"/>
  <c r="BQ46" i="10"/>
  <c r="T47" i="10"/>
  <c r="W47" i="10"/>
  <c r="Z47" i="10"/>
  <c r="AD47" i="10"/>
  <c r="AG47" i="10"/>
  <c r="AK47" i="10" s="1"/>
  <c r="AJ47" i="10"/>
  <c r="BQ47" i="10"/>
  <c r="T48" i="10"/>
  <c r="AA48" i="10" s="1"/>
  <c r="W48" i="10"/>
  <c r="Z48" i="10"/>
  <c r="AD48" i="10"/>
  <c r="AK48" i="10" s="1"/>
  <c r="AG48" i="10"/>
  <c r="AJ48" i="10"/>
  <c r="BQ48" i="10"/>
  <c r="T49" i="10"/>
  <c r="AA49" i="10" s="1"/>
  <c r="BU49" i="10" s="1"/>
  <c r="W49" i="10"/>
  <c r="Z49" i="10"/>
  <c r="AD49" i="10"/>
  <c r="AK49" i="10" s="1"/>
  <c r="AG49" i="10"/>
  <c r="AJ49" i="10"/>
  <c r="BQ49" i="10"/>
  <c r="T50" i="10"/>
  <c r="W50" i="10"/>
  <c r="AA50" i="10" s="1"/>
  <c r="Z50" i="10"/>
  <c r="AD50" i="10"/>
  <c r="AG50" i="10"/>
  <c r="AJ50" i="10"/>
  <c r="BQ50" i="10"/>
  <c r="T51" i="10"/>
  <c r="W51" i="10"/>
  <c r="Z51" i="10"/>
  <c r="AD51" i="10"/>
  <c r="AG51" i="10"/>
  <c r="AK51" i="10" s="1"/>
  <c r="AJ51" i="10"/>
  <c r="BQ51" i="10"/>
  <c r="T52" i="10"/>
  <c r="W52" i="10"/>
  <c r="Z52" i="10"/>
  <c r="AD52" i="10"/>
  <c r="AK52" i="10" s="1"/>
  <c r="AG52" i="10"/>
  <c r="AJ52" i="10"/>
  <c r="BQ52" i="10"/>
  <c r="T53" i="10"/>
  <c r="AA53" i="10" s="1"/>
  <c r="W53" i="10"/>
  <c r="Z53" i="10"/>
  <c r="AD53" i="10"/>
  <c r="AG53" i="10"/>
  <c r="AJ53" i="10"/>
  <c r="BQ53" i="10"/>
  <c r="T54" i="10"/>
  <c r="W54" i="10"/>
  <c r="AA54" i="10" s="1"/>
  <c r="Z54" i="10"/>
  <c r="AD54" i="10"/>
  <c r="AG54" i="10"/>
  <c r="AJ54" i="10"/>
  <c r="BQ54" i="10"/>
  <c r="T55" i="10"/>
  <c r="W55" i="10"/>
  <c r="Z55" i="10"/>
  <c r="AD55" i="10"/>
  <c r="AG55" i="10"/>
  <c r="AJ55" i="10"/>
  <c r="AK55" i="10"/>
  <c r="BQ55" i="10"/>
  <c r="T56" i="10"/>
  <c r="W56" i="10"/>
  <c r="Z56" i="10"/>
  <c r="AD56" i="10"/>
  <c r="AG56" i="10"/>
  <c r="AJ56" i="10"/>
  <c r="AK56" i="10"/>
  <c r="BQ56" i="10"/>
  <c r="T57" i="10"/>
  <c r="W57" i="10"/>
  <c r="Z57" i="10"/>
  <c r="AD57" i="10"/>
  <c r="AG57" i="10"/>
  <c r="AJ57" i="10"/>
  <c r="BQ57" i="10"/>
  <c r="T58" i="10"/>
  <c r="W58" i="10"/>
  <c r="Z58" i="10"/>
  <c r="AD58" i="10"/>
  <c r="AG58" i="10"/>
  <c r="AJ58" i="10"/>
  <c r="BQ58" i="10"/>
  <c r="T59" i="10"/>
  <c r="AA59" i="10" s="1"/>
  <c r="BU59" i="10" s="1"/>
  <c r="W59" i="10"/>
  <c r="Z59" i="10"/>
  <c r="AD59" i="10"/>
  <c r="AK59" i="10" s="1"/>
  <c r="AG59" i="10"/>
  <c r="AJ59" i="10"/>
  <c r="BQ59" i="10"/>
  <c r="T60" i="10"/>
  <c r="W60" i="10"/>
  <c r="Z60" i="10"/>
  <c r="AD60" i="10"/>
  <c r="AK60" i="10" s="1"/>
  <c r="AG60" i="10"/>
  <c r="AJ60" i="10"/>
  <c r="BQ60" i="10"/>
  <c r="T61" i="10"/>
  <c r="W61" i="10"/>
  <c r="Z61" i="10"/>
  <c r="AD61" i="10"/>
  <c r="AG61" i="10"/>
  <c r="AJ61" i="10"/>
  <c r="BQ61" i="10"/>
  <c r="T62" i="10"/>
  <c r="W62" i="10"/>
  <c r="Z62" i="10"/>
  <c r="AD62" i="10"/>
  <c r="AG62" i="10"/>
  <c r="AJ62" i="10"/>
  <c r="BQ62" i="10"/>
  <c r="T63" i="10"/>
  <c r="AA63" i="10" s="1"/>
  <c r="W63" i="10"/>
  <c r="Z63" i="10"/>
  <c r="AD63" i="10"/>
  <c r="AK63" i="10" s="1"/>
  <c r="AG63" i="10"/>
  <c r="AJ63" i="10"/>
  <c r="BQ63" i="10"/>
  <c r="T64" i="10"/>
  <c r="AA64" i="10" s="1"/>
  <c r="W64" i="10"/>
  <c r="Z64" i="10"/>
  <c r="AD64" i="10"/>
  <c r="AK64" i="10" s="1"/>
  <c r="AG64" i="10"/>
  <c r="AJ64" i="10"/>
  <c r="BQ64" i="10"/>
  <c r="T65" i="10"/>
  <c r="W65" i="10"/>
  <c r="Z65" i="10"/>
  <c r="AD65" i="10"/>
  <c r="AG65" i="10"/>
  <c r="AJ65" i="10"/>
  <c r="BQ65" i="10"/>
  <c r="T66" i="10"/>
  <c r="W66" i="10"/>
  <c r="Z66" i="10"/>
  <c r="AD66" i="10"/>
  <c r="AG66" i="10"/>
  <c r="AJ66" i="10"/>
  <c r="BQ66" i="10"/>
  <c r="T67" i="10"/>
  <c r="AA67" i="10" s="1"/>
  <c r="W67" i="10"/>
  <c r="Z67" i="10"/>
  <c r="AD67" i="10"/>
  <c r="AG67" i="10"/>
  <c r="AJ67" i="10"/>
  <c r="BQ67" i="10"/>
  <c r="T68" i="10"/>
  <c r="AA68" i="10" s="1"/>
  <c r="W68" i="10"/>
  <c r="Z68" i="10"/>
  <c r="AD68" i="10"/>
  <c r="AG68" i="10"/>
  <c r="AJ68" i="10"/>
  <c r="BQ68" i="10"/>
  <c r="T69" i="10"/>
  <c r="W69" i="10"/>
  <c r="Z69" i="10"/>
  <c r="AD69" i="10"/>
  <c r="AG69" i="10"/>
  <c r="AJ69" i="10"/>
  <c r="AK69" i="10"/>
  <c r="BQ69" i="10"/>
  <c r="T70" i="10"/>
  <c r="W70" i="10"/>
  <c r="Z70" i="10"/>
  <c r="AD70" i="10"/>
  <c r="AG70" i="10"/>
  <c r="AJ70" i="10"/>
  <c r="AK70" i="10" s="1"/>
  <c r="BQ70" i="10"/>
  <c r="T71" i="10"/>
  <c r="W71" i="10"/>
  <c r="Z71" i="10"/>
  <c r="AD71" i="10"/>
  <c r="AG71" i="10"/>
  <c r="AJ71" i="10"/>
  <c r="BQ71" i="10"/>
  <c r="T72" i="10"/>
  <c r="W72" i="10"/>
  <c r="Z72" i="10"/>
  <c r="AD72" i="10"/>
  <c r="AG72" i="10"/>
  <c r="AJ72" i="10"/>
  <c r="BQ72" i="10"/>
  <c r="T73" i="10"/>
  <c r="AA73" i="10" s="1"/>
  <c r="BU73" i="10" s="1"/>
  <c r="W73" i="10"/>
  <c r="Z73" i="10"/>
  <c r="AD73" i="10"/>
  <c r="AK73" i="10" s="1"/>
  <c r="AG73" i="10"/>
  <c r="AJ73" i="10"/>
  <c r="BQ73" i="10"/>
  <c r="T74" i="10"/>
  <c r="W74" i="10"/>
  <c r="Z74" i="10"/>
  <c r="AD74" i="10"/>
  <c r="AG74" i="10"/>
  <c r="AJ74" i="10"/>
  <c r="BQ74" i="10"/>
  <c r="T75" i="10"/>
  <c r="W75" i="10"/>
  <c r="Z75" i="10"/>
  <c r="AD75" i="10"/>
  <c r="AG75" i="10"/>
  <c r="AK75" i="10" s="1"/>
  <c r="AJ75" i="10"/>
  <c r="BQ75" i="10"/>
  <c r="T76" i="10"/>
  <c r="W76" i="10"/>
  <c r="AA76" i="10" s="1"/>
  <c r="Z76" i="10"/>
  <c r="AD76" i="10"/>
  <c r="AG76" i="10"/>
  <c r="AJ76" i="10"/>
  <c r="BQ76" i="10"/>
  <c r="T77" i="10"/>
  <c r="AA77" i="10" s="1"/>
  <c r="W77" i="10"/>
  <c r="Z77" i="10"/>
  <c r="AD77" i="10"/>
  <c r="AG77" i="10"/>
  <c r="AJ77" i="10"/>
  <c r="BQ77" i="10"/>
  <c r="T78" i="10"/>
  <c r="W78" i="10"/>
  <c r="Z78" i="10"/>
  <c r="AD78" i="10"/>
  <c r="AG78" i="10"/>
  <c r="AJ78" i="10"/>
  <c r="BQ78" i="10"/>
  <c r="T79" i="10"/>
  <c r="W79" i="10"/>
  <c r="Z79" i="10"/>
  <c r="AD79" i="10"/>
  <c r="AG79" i="10"/>
  <c r="AJ79" i="10"/>
  <c r="AK79" i="10"/>
  <c r="BQ79" i="10"/>
  <c r="T80" i="10"/>
  <c r="W80" i="10"/>
  <c r="AA80" i="10" s="1"/>
  <c r="Z80" i="10"/>
  <c r="AD80" i="10"/>
  <c r="AG80" i="10"/>
  <c r="AJ80" i="10"/>
  <c r="BQ80" i="10"/>
  <c r="T81" i="10"/>
  <c r="AA81" i="10" s="1"/>
  <c r="W81" i="10"/>
  <c r="Z81" i="10"/>
  <c r="AD81" i="10"/>
  <c r="AG81" i="10"/>
  <c r="AJ81" i="10"/>
  <c r="BQ81" i="10"/>
  <c r="T82" i="10"/>
  <c r="W82" i="10"/>
  <c r="Z82" i="10"/>
  <c r="AD82" i="10"/>
  <c r="AG82" i="10"/>
  <c r="AJ82" i="10"/>
  <c r="AK82" i="10" s="1"/>
  <c r="BQ82" i="10"/>
  <c r="T83" i="10"/>
  <c r="W83" i="10"/>
  <c r="Z83" i="10"/>
  <c r="AD83" i="10"/>
  <c r="AK83" i="10" s="1"/>
  <c r="AG83" i="10"/>
  <c r="AJ83" i="10"/>
  <c r="BQ83" i="10"/>
  <c r="T84" i="10"/>
  <c r="W84" i="10"/>
  <c r="Z84" i="10"/>
  <c r="AA84" i="10"/>
  <c r="AD84" i="10"/>
  <c r="AG84" i="10"/>
  <c r="AJ84" i="10"/>
  <c r="BQ84" i="10"/>
  <c r="T85" i="10"/>
  <c r="W85" i="10"/>
  <c r="Z85" i="10"/>
  <c r="AD85" i="10"/>
  <c r="AK85" i="10" s="1"/>
  <c r="AG85" i="10"/>
  <c r="AJ85" i="10"/>
  <c r="BQ85" i="10"/>
  <c r="T86" i="10"/>
  <c r="W86" i="10"/>
  <c r="Z86" i="10"/>
  <c r="AD86" i="10"/>
  <c r="AK86" i="10" s="1"/>
  <c r="AG86" i="10"/>
  <c r="AJ86" i="10"/>
  <c r="BQ86" i="10"/>
  <c r="T87" i="10"/>
  <c r="W87" i="10"/>
  <c r="Z87" i="10"/>
  <c r="AD87" i="10"/>
  <c r="AG87" i="10"/>
  <c r="AJ87" i="10"/>
  <c r="BQ87" i="10"/>
  <c r="T88" i="10"/>
  <c r="W88" i="10"/>
  <c r="Z88" i="10"/>
  <c r="AD88" i="10"/>
  <c r="AG88" i="10"/>
  <c r="AJ88" i="10"/>
  <c r="BQ88" i="10"/>
  <c r="T89" i="10"/>
  <c r="AA89" i="10" s="1"/>
  <c r="BU89" i="10" s="1"/>
  <c r="W89" i="10"/>
  <c r="Z89" i="10"/>
  <c r="AD89" i="10"/>
  <c r="AK89" i="10" s="1"/>
  <c r="AG89" i="10"/>
  <c r="AJ89" i="10"/>
  <c r="BQ89" i="10"/>
  <c r="T90" i="10"/>
  <c r="W90" i="10"/>
  <c r="AA90" i="10" s="1"/>
  <c r="Z90" i="10"/>
  <c r="AD90" i="10"/>
  <c r="AG90" i="10"/>
  <c r="AJ90" i="10"/>
  <c r="BQ90" i="10"/>
  <c r="T91" i="10"/>
  <c r="W91" i="10"/>
  <c r="Z91" i="10"/>
  <c r="AD91" i="10"/>
  <c r="AK91" i="10" s="1"/>
  <c r="AG91" i="10"/>
  <c r="AJ91" i="10"/>
  <c r="BQ91" i="10"/>
  <c r="T92" i="10"/>
  <c r="W92" i="10"/>
  <c r="Z92" i="10"/>
  <c r="AD92" i="10"/>
  <c r="AG92" i="10"/>
  <c r="AK92" i="10" s="1"/>
  <c r="AJ92" i="10"/>
  <c r="BQ92" i="10"/>
  <c r="T93" i="10"/>
  <c r="W93" i="10"/>
  <c r="Z93" i="10"/>
  <c r="AD93" i="10"/>
  <c r="AG93" i="10"/>
  <c r="AJ93" i="10"/>
  <c r="AK93" i="10" s="1"/>
  <c r="BQ93" i="10"/>
  <c r="T94" i="10"/>
  <c r="W94" i="10"/>
  <c r="Z94" i="10"/>
  <c r="AD94" i="10"/>
  <c r="AK94" i="10" s="1"/>
  <c r="AG94" i="10"/>
  <c r="AJ94" i="10"/>
  <c r="BQ94" i="10"/>
  <c r="T95" i="10"/>
  <c r="W95" i="10"/>
  <c r="Z95" i="10"/>
  <c r="AA95" i="10"/>
  <c r="AD95" i="10"/>
  <c r="AG95" i="10"/>
  <c r="AJ95" i="10"/>
  <c r="BQ95" i="10"/>
  <c r="T96" i="10"/>
  <c r="W96" i="10"/>
  <c r="Z96" i="10"/>
  <c r="AA96" i="10"/>
  <c r="AD96" i="10"/>
  <c r="AG96" i="10"/>
  <c r="AJ96" i="10"/>
  <c r="BQ96" i="10"/>
  <c r="T97" i="10"/>
  <c r="W97" i="10"/>
  <c r="Z97" i="10"/>
  <c r="AA97" i="10" s="1"/>
  <c r="AD97" i="10"/>
  <c r="AK97" i="10" s="1"/>
  <c r="AG97" i="10"/>
  <c r="AJ97" i="10"/>
  <c r="BQ97" i="10"/>
  <c r="T98" i="10"/>
  <c r="W98" i="10"/>
  <c r="Z98" i="10"/>
  <c r="AD98" i="10"/>
  <c r="AK98" i="10" s="1"/>
  <c r="AG98" i="10"/>
  <c r="AJ98" i="10"/>
  <c r="BQ98" i="10"/>
  <c r="T99" i="10"/>
  <c r="AA99" i="10" s="1"/>
  <c r="W99" i="10"/>
  <c r="Z99" i="10"/>
  <c r="AD99" i="10"/>
  <c r="AG99" i="10"/>
  <c r="AJ99" i="10"/>
  <c r="BQ99" i="10"/>
  <c r="T100" i="10"/>
  <c r="W100" i="10"/>
  <c r="Z100" i="10"/>
  <c r="AD100" i="10"/>
  <c r="AK100" i="10" s="1"/>
  <c r="AG100" i="10"/>
  <c r="AJ100" i="10"/>
  <c r="BQ100" i="10"/>
  <c r="T101" i="10"/>
  <c r="W101" i="10"/>
  <c r="AA101" i="10" s="1"/>
  <c r="Z101" i="10"/>
  <c r="AD101" i="10"/>
  <c r="AG101" i="10"/>
  <c r="AJ101" i="10"/>
  <c r="BQ101" i="10"/>
  <c r="BQ12" i="10"/>
  <c r="DN14" i="11"/>
  <c r="DN15" i="11"/>
  <c r="DN16" i="11"/>
  <c r="DN17" i="11"/>
  <c r="DN18" i="11"/>
  <c r="DN19" i="11"/>
  <c r="DN20" i="11"/>
  <c r="DN21" i="11"/>
  <c r="DN22" i="11"/>
  <c r="DN23" i="11"/>
  <c r="DN24" i="11"/>
  <c r="DN25" i="11"/>
  <c r="DN26" i="11"/>
  <c r="DN27" i="11"/>
  <c r="DN28" i="11"/>
  <c r="DN29" i="11"/>
  <c r="DN30" i="11"/>
  <c r="DN31" i="11"/>
  <c r="DN32" i="11"/>
  <c r="DN33" i="11"/>
  <c r="DN34" i="11"/>
  <c r="DN35" i="11"/>
  <c r="DN36" i="11"/>
  <c r="DN37" i="11"/>
  <c r="DN38" i="11"/>
  <c r="DN39" i="11"/>
  <c r="DN40" i="11"/>
  <c r="DN41" i="11"/>
  <c r="DN42" i="11"/>
  <c r="DN43" i="11"/>
  <c r="DN44" i="11"/>
  <c r="DN45" i="11"/>
  <c r="DN46" i="11"/>
  <c r="DN47" i="11"/>
  <c r="DN48" i="11"/>
  <c r="DN49" i="11"/>
  <c r="DN50" i="11"/>
  <c r="DN51" i="11"/>
  <c r="DN52" i="11"/>
  <c r="DN53" i="11"/>
  <c r="DN54" i="11"/>
  <c r="DN55" i="11"/>
  <c r="DN56" i="11"/>
  <c r="DN57" i="11"/>
  <c r="DN58" i="11"/>
  <c r="DN59" i="11"/>
  <c r="DN60" i="11"/>
  <c r="DN61" i="11"/>
  <c r="DN62" i="11"/>
  <c r="DN63" i="11"/>
  <c r="DN64" i="11"/>
  <c r="DN65" i="11"/>
  <c r="DN66" i="11"/>
  <c r="DN67" i="11"/>
  <c r="DN68" i="11"/>
  <c r="DN69" i="11"/>
  <c r="DN70" i="11"/>
  <c r="DN71" i="11"/>
  <c r="DN72" i="11"/>
  <c r="DN73" i="11"/>
  <c r="DN74" i="11"/>
  <c r="DN75" i="11"/>
  <c r="DN76" i="11"/>
  <c r="DN77" i="11"/>
  <c r="DN78" i="11"/>
  <c r="DN79" i="11"/>
  <c r="DN80" i="11"/>
  <c r="DN81" i="11"/>
  <c r="DN82" i="11"/>
  <c r="DN83" i="11"/>
  <c r="DN84" i="11"/>
  <c r="DN85" i="11"/>
  <c r="DN86" i="11"/>
  <c r="DN87" i="11"/>
  <c r="DN88" i="11"/>
  <c r="DN89" i="11"/>
  <c r="DN90" i="11"/>
  <c r="DN91" i="11"/>
  <c r="DN92" i="11"/>
  <c r="DN93" i="11"/>
  <c r="DN94" i="11"/>
  <c r="DN95" i="11"/>
  <c r="DN96" i="11"/>
  <c r="DN97" i="11"/>
  <c r="DN98" i="11"/>
  <c r="DN99" i="11"/>
  <c r="DN100" i="11"/>
  <c r="DN101" i="11"/>
  <c r="DN102" i="11"/>
  <c r="DN103" i="11"/>
  <c r="DN104" i="11"/>
  <c r="DN105" i="11"/>
  <c r="DN106" i="11"/>
  <c r="DN107" i="11"/>
  <c r="DN108" i="11"/>
  <c r="DN109" i="11"/>
  <c r="DN110" i="11"/>
  <c r="DN111" i="11"/>
  <c r="DN112" i="11"/>
  <c r="DN113" i="11"/>
  <c r="DN114" i="11"/>
  <c r="DN115" i="11"/>
  <c r="DN116" i="11"/>
  <c r="DN117" i="11"/>
  <c r="DN118" i="11"/>
  <c r="DN119" i="11"/>
  <c r="DN120" i="11"/>
  <c r="DN121" i="11"/>
  <c r="T13" i="11"/>
  <c r="W13" i="11"/>
  <c r="Z13" i="11"/>
  <c r="AD13" i="11"/>
  <c r="AG13" i="11"/>
  <c r="AJ13" i="11"/>
  <c r="BQ13" i="11"/>
  <c r="T14" i="11"/>
  <c r="W14" i="11"/>
  <c r="Z14" i="11"/>
  <c r="AD14" i="11"/>
  <c r="AG14" i="11"/>
  <c r="AK14" i="11" s="1"/>
  <c r="AJ14" i="11"/>
  <c r="BQ14" i="11"/>
  <c r="T15" i="11"/>
  <c r="W15" i="11"/>
  <c r="AD15" i="11"/>
  <c r="AG15" i="11"/>
  <c r="AJ15" i="11"/>
  <c r="BQ15" i="11"/>
  <c r="T16" i="11"/>
  <c r="W16" i="11"/>
  <c r="AD16" i="11"/>
  <c r="AG16" i="11"/>
  <c r="AJ16" i="11"/>
  <c r="BQ16" i="11"/>
  <c r="T17" i="11"/>
  <c r="W17" i="11"/>
  <c r="AD17" i="11"/>
  <c r="AG17" i="11"/>
  <c r="AK17" i="11" s="1"/>
  <c r="AJ17" i="11"/>
  <c r="BQ17" i="11"/>
  <c r="T18" i="11"/>
  <c r="W18" i="11"/>
  <c r="AD18" i="11"/>
  <c r="AG18" i="11"/>
  <c r="AJ18" i="11"/>
  <c r="BQ18" i="11"/>
  <c r="T19" i="11"/>
  <c r="W19" i="11"/>
  <c r="AD19" i="11"/>
  <c r="AG19" i="11"/>
  <c r="AJ19" i="11"/>
  <c r="BQ19" i="11"/>
  <c r="T20" i="11"/>
  <c r="W20" i="11"/>
  <c r="AD20" i="11"/>
  <c r="AG20" i="11"/>
  <c r="AJ20" i="11"/>
  <c r="BQ20" i="11"/>
  <c r="T21" i="11"/>
  <c r="W21" i="11"/>
  <c r="Z21" i="11"/>
  <c r="AD21" i="11"/>
  <c r="AK21" i="11" s="1"/>
  <c r="AG21" i="11"/>
  <c r="AJ21" i="11"/>
  <c r="BQ21" i="11"/>
  <c r="T22" i="11"/>
  <c r="W22" i="11"/>
  <c r="Z22" i="11"/>
  <c r="AD22" i="11"/>
  <c r="AG22" i="11"/>
  <c r="AJ22" i="11"/>
  <c r="BQ22" i="11"/>
  <c r="T23" i="11"/>
  <c r="W23" i="11"/>
  <c r="Z23" i="11"/>
  <c r="AD23" i="11"/>
  <c r="AG23" i="11"/>
  <c r="AJ23" i="11"/>
  <c r="BQ23" i="11"/>
  <c r="T24" i="11"/>
  <c r="W24" i="11"/>
  <c r="Z24" i="11"/>
  <c r="AD24" i="11"/>
  <c r="AK24" i="11" s="1"/>
  <c r="AG24" i="11"/>
  <c r="AJ24" i="11"/>
  <c r="BQ24" i="11"/>
  <c r="T25" i="11"/>
  <c r="W25" i="11"/>
  <c r="Z25" i="11"/>
  <c r="AD25" i="11"/>
  <c r="AG25" i="11"/>
  <c r="AJ25" i="11"/>
  <c r="BQ25" i="11"/>
  <c r="T26" i="11"/>
  <c r="W26" i="11"/>
  <c r="Z26" i="11"/>
  <c r="AD26" i="11"/>
  <c r="AG26" i="11"/>
  <c r="AK26" i="11" s="1"/>
  <c r="AJ26" i="11"/>
  <c r="BQ26" i="11"/>
  <c r="T27" i="11"/>
  <c r="W27" i="11"/>
  <c r="Z27" i="11"/>
  <c r="AD27" i="11"/>
  <c r="AG27" i="11"/>
  <c r="AJ27" i="11"/>
  <c r="BQ27" i="11"/>
  <c r="T28" i="11"/>
  <c r="W28" i="11"/>
  <c r="Z28" i="11"/>
  <c r="AD28" i="11"/>
  <c r="AG28" i="11"/>
  <c r="AJ28" i="11"/>
  <c r="BQ28" i="11"/>
  <c r="T29" i="11"/>
  <c r="W29" i="11"/>
  <c r="Z29" i="11"/>
  <c r="AD29" i="11"/>
  <c r="AG29" i="11"/>
  <c r="AK29" i="11" s="1"/>
  <c r="AJ29" i="11"/>
  <c r="BQ29" i="11"/>
  <c r="T30" i="11"/>
  <c r="W30" i="11"/>
  <c r="Z30" i="11"/>
  <c r="AD30" i="11"/>
  <c r="AG30" i="11"/>
  <c r="AJ30" i="11"/>
  <c r="BQ30" i="11"/>
  <c r="T31" i="11"/>
  <c r="W31" i="11"/>
  <c r="Z31" i="11"/>
  <c r="AD31" i="11"/>
  <c r="AG31" i="11"/>
  <c r="AJ31" i="11"/>
  <c r="BQ31" i="11"/>
  <c r="T32" i="11"/>
  <c r="W32" i="11"/>
  <c r="Z32" i="11"/>
  <c r="AD32" i="11"/>
  <c r="AG32" i="11"/>
  <c r="AJ32" i="11"/>
  <c r="BQ32" i="11"/>
  <c r="T33" i="11"/>
  <c r="W33" i="11"/>
  <c r="Z33" i="11"/>
  <c r="AD33" i="11"/>
  <c r="AK33" i="11" s="1"/>
  <c r="AG33" i="11"/>
  <c r="AJ33" i="11"/>
  <c r="BQ33" i="11"/>
  <c r="T34" i="11"/>
  <c r="W34" i="11"/>
  <c r="Z34" i="11"/>
  <c r="AD34" i="11"/>
  <c r="AG34" i="11"/>
  <c r="AJ34" i="11"/>
  <c r="BQ34" i="11"/>
  <c r="T35" i="11"/>
  <c r="W35" i="11"/>
  <c r="Z35" i="11"/>
  <c r="AD35" i="11"/>
  <c r="AG35" i="11"/>
  <c r="AJ35" i="11"/>
  <c r="BQ35" i="11"/>
  <c r="T36" i="11"/>
  <c r="W36" i="11"/>
  <c r="Z36" i="11"/>
  <c r="AD36" i="11"/>
  <c r="AK36" i="11" s="1"/>
  <c r="AG36" i="11"/>
  <c r="AJ36" i="11"/>
  <c r="BQ36" i="11"/>
  <c r="T37" i="11"/>
  <c r="W37" i="11"/>
  <c r="Z37" i="11"/>
  <c r="AD37" i="11"/>
  <c r="AG37" i="11"/>
  <c r="AJ37" i="11"/>
  <c r="BQ37" i="11"/>
  <c r="T38" i="11"/>
  <c r="W38" i="11"/>
  <c r="AA38" i="11" s="1"/>
  <c r="Z38" i="11"/>
  <c r="AD38" i="11"/>
  <c r="AG38" i="11"/>
  <c r="AJ38" i="11"/>
  <c r="BQ38" i="11"/>
  <c r="T39" i="11"/>
  <c r="W39" i="11"/>
  <c r="Z39" i="11"/>
  <c r="AD39" i="11"/>
  <c r="AG39" i="11"/>
  <c r="AJ39" i="11"/>
  <c r="BQ39" i="11"/>
  <c r="T40" i="11"/>
  <c r="W40" i="11"/>
  <c r="Z40" i="11"/>
  <c r="AD40" i="11"/>
  <c r="AG40" i="11"/>
  <c r="AJ40" i="11"/>
  <c r="BQ40" i="11"/>
  <c r="T41" i="11"/>
  <c r="W41" i="11"/>
  <c r="Z41" i="11"/>
  <c r="AD41" i="11"/>
  <c r="AG41" i="11"/>
  <c r="AJ41" i="11"/>
  <c r="BQ41" i="11"/>
  <c r="T42" i="11"/>
  <c r="AA42" i="11" s="1"/>
  <c r="W42" i="11"/>
  <c r="Z42" i="11"/>
  <c r="AD42" i="11"/>
  <c r="AG42" i="11"/>
  <c r="AJ42" i="11"/>
  <c r="BQ42" i="11"/>
  <c r="T43" i="11"/>
  <c r="W43" i="11"/>
  <c r="Z43" i="11"/>
  <c r="AD43" i="11"/>
  <c r="AG43" i="11"/>
  <c r="AJ43" i="11"/>
  <c r="BQ43" i="11"/>
  <c r="T44" i="11"/>
  <c r="W44" i="11"/>
  <c r="Z44" i="11"/>
  <c r="AD44" i="11"/>
  <c r="AG44" i="11"/>
  <c r="AJ44" i="11"/>
  <c r="BQ44" i="11"/>
  <c r="T45" i="11"/>
  <c r="W45" i="11"/>
  <c r="Z45" i="11"/>
  <c r="AD45" i="11"/>
  <c r="AG45" i="11"/>
  <c r="AJ45" i="11"/>
  <c r="BQ45" i="11"/>
  <c r="T46" i="11"/>
  <c r="W46" i="11"/>
  <c r="AA46" i="11" s="1"/>
  <c r="Z46" i="11"/>
  <c r="AD46" i="11"/>
  <c r="AG46" i="11"/>
  <c r="AJ46" i="11"/>
  <c r="BQ46" i="11"/>
  <c r="T47" i="11"/>
  <c r="W47" i="11"/>
  <c r="Z47" i="11"/>
  <c r="AD47" i="11"/>
  <c r="AG47" i="11"/>
  <c r="AJ47" i="11"/>
  <c r="BQ47" i="11"/>
  <c r="T48" i="11"/>
  <c r="W48" i="11"/>
  <c r="Z48" i="11"/>
  <c r="AD48" i="11"/>
  <c r="AG48" i="11"/>
  <c r="AJ48" i="11"/>
  <c r="BQ48" i="11"/>
  <c r="T49" i="11"/>
  <c r="W49" i="11"/>
  <c r="AA49" i="11" s="1"/>
  <c r="Z49" i="11"/>
  <c r="AD49" i="11"/>
  <c r="AG49" i="11"/>
  <c r="AJ49" i="11"/>
  <c r="BQ49" i="11"/>
  <c r="T50" i="11"/>
  <c r="W50" i="11"/>
  <c r="AA50" i="11" s="1"/>
  <c r="Z50" i="11"/>
  <c r="AD50" i="11"/>
  <c r="AG50" i="11"/>
  <c r="AJ50" i="11"/>
  <c r="BQ50" i="11"/>
  <c r="T51" i="11"/>
  <c r="W51" i="11"/>
  <c r="Z51" i="11"/>
  <c r="AD51" i="11"/>
  <c r="AG51" i="11"/>
  <c r="AJ51" i="11"/>
  <c r="BQ51" i="11"/>
  <c r="T52" i="11"/>
  <c r="W52" i="11"/>
  <c r="Z52" i="11"/>
  <c r="AD52" i="11"/>
  <c r="AG52" i="11"/>
  <c r="AJ52" i="11"/>
  <c r="BQ52" i="11"/>
  <c r="T53" i="11"/>
  <c r="W53" i="11"/>
  <c r="Z53" i="11"/>
  <c r="AD53" i="11"/>
  <c r="AG53" i="11"/>
  <c r="AJ53" i="11"/>
  <c r="BQ53" i="11"/>
  <c r="T54" i="11"/>
  <c r="W54" i="11"/>
  <c r="Z54" i="11"/>
  <c r="AD54" i="11"/>
  <c r="AG54" i="11"/>
  <c r="AJ54" i="11"/>
  <c r="BQ54" i="11"/>
  <c r="T55" i="11"/>
  <c r="W55" i="11"/>
  <c r="Z55" i="11"/>
  <c r="AD55" i="11"/>
  <c r="AG55" i="11"/>
  <c r="AJ55" i="11"/>
  <c r="BQ55" i="11"/>
  <c r="T56" i="11"/>
  <c r="W56" i="11"/>
  <c r="Z56" i="11"/>
  <c r="AD56" i="11"/>
  <c r="AK56" i="11" s="1"/>
  <c r="AG56" i="11"/>
  <c r="AJ56" i="11"/>
  <c r="BQ56" i="11"/>
  <c r="T57" i="11"/>
  <c r="W57" i="11"/>
  <c r="Z57" i="11"/>
  <c r="AD57" i="11"/>
  <c r="AG57" i="11"/>
  <c r="AJ57" i="11"/>
  <c r="BQ57" i="11"/>
  <c r="T58" i="11"/>
  <c r="W58" i="11"/>
  <c r="Z58" i="11"/>
  <c r="AD58" i="11"/>
  <c r="AG58" i="11"/>
  <c r="AJ58" i="11"/>
  <c r="AK58" i="11" s="1"/>
  <c r="BQ58" i="11"/>
  <c r="T59" i="11"/>
  <c r="W59" i="11"/>
  <c r="Z59" i="11"/>
  <c r="AD59" i="11"/>
  <c r="AG59" i="11"/>
  <c r="AJ59" i="11"/>
  <c r="AK59" i="11"/>
  <c r="BQ59" i="11"/>
  <c r="T60" i="11"/>
  <c r="W60" i="11"/>
  <c r="Z60" i="11"/>
  <c r="AD60" i="11"/>
  <c r="AG60" i="11"/>
  <c r="AJ60" i="11"/>
  <c r="BQ60" i="11"/>
  <c r="T61" i="11"/>
  <c r="W61" i="11"/>
  <c r="Z61" i="11"/>
  <c r="AD61" i="11"/>
  <c r="AG61" i="11"/>
  <c r="AJ61" i="11"/>
  <c r="BQ61" i="11"/>
  <c r="T62" i="11"/>
  <c r="W62" i="11"/>
  <c r="Z62" i="11"/>
  <c r="AD62" i="11"/>
  <c r="AG62" i="11"/>
  <c r="AJ62" i="11"/>
  <c r="BQ62" i="11"/>
  <c r="T63" i="11"/>
  <c r="W63" i="11"/>
  <c r="Z63" i="11"/>
  <c r="AD63" i="11"/>
  <c r="AG63" i="11"/>
  <c r="AJ63" i="11"/>
  <c r="BQ63" i="11"/>
  <c r="T64" i="11"/>
  <c r="W64" i="11"/>
  <c r="Z64" i="11"/>
  <c r="AD64" i="11"/>
  <c r="AG64" i="11"/>
  <c r="AJ64" i="11"/>
  <c r="BQ64" i="11"/>
  <c r="T65" i="11"/>
  <c r="W65" i="11"/>
  <c r="Z65" i="11"/>
  <c r="AD65" i="11"/>
  <c r="AG65" i="11"/>
  <c r="AJ65" i="11"/>
  <c r="BQ65" i="11"/>
  <c r="T66" i="11"/>
  <c r="W66" i="11"/>
  <c r="Z66" i="11"/>
  <c r="AD66" i="11"/>
  <c r="AG66" i="11"/>
  <c r="AJ66" i="11"/>
  <c r="BQ66" i="11"/>
  <c r="T67" i="11"/>
  <c r="W67" i="11"/>
  <c r="Z67" i="11"/>
  <c r="AD67" i="11"/>
  <c r="AG67" i="11"/>
  <c r="AJ67" i="11"/>
  <c r="BQ67" i="11"/>
  <c r="T68" i="11"/>
  <c r="W68" i="11"/>
  <c r="Z68" i="11"/>
  <c r="AD68" i="11"/>
  <c r="AG68" i="11"/>
  <c r="AJ68" i="11"/>
  <c r="AK68" i="11" s="1"/>
  <c r="BQ68" i="11"/>
  <c r="T69" i="11"/>
  <c r="W69" i="11"/>
  <c r="Z69" i="11"/>
  <c r="AA69" i="11" s="1"/>
  <c r="AD69" i="11"/>
  <c r="AG69" i="11"/>
  <c r="AJ69" i="11"/>
  <c r="BQ69" i="11"/>
  <c r="T70" i="11"/>
  <c r="W70" i="11"/>
  <c r="Z70" i="11"/>
  <c r="AD70" i="11"/>
  <c r="AG70" i="11"/>
  <c r="AJ70" i="11"/>
  <c r="BQ70" i="11"/>
  <c r="T71" i="11"/>
  <c r="W71" i="11"/>
  <c r="Z71" i="11"/>
  <c r="AD71" i="11"/>
  <c r="AG71" i="11"/>
  <c r="AJ71" i="11"/>
  <c r="BQ71" i="11"/>
  <c r="T72" i="11"/>
  <c r="W72" i="11"/>
  <c r="Z72" i="11"/>
  <c r="AD72" i="11"/>
  <c r="AG72" i="11"/>
  <c r="AJ72" i="11"/>
  <c r="BQ72" i="11"/>
  <c r="T73" i="11"/>
  <c r="W73" i="11"/>
  <c r="Z73" i="11"/>
  <c r="AD73" i="11"/>
  <c r="AG73" i="11"/>
  <c r="AJ73" i="11"/>
  <c r="BQ73" i="11"/>
  <c r="T74" i="11"/>
  <c r="W74" i="11"/>
  <c r="Z74" i="11"/>
  <c r="AD74" i="11"/>
  <c r="AK74" i="11" s="1"/>
  <c r="AG74" i="11"/>
  <c r="AJ74" i="11"/>
  <c r="BQ74" i="11"/>
  <c r="T75" i="11"/>
  <c r="W75" i="11"/>
  <c r="Z75" i="11"/>
  <c r="AD75" i="11"/>
  <c r="AG75" i="11"/>
  <c r="AJ75" i="11"/>
  <c r="BQ75" i="11"/>
  <c r="T76" i="11"/>
  <c r="W76" i="11"/>
  <c r="Z76" i="11"/>
  <c r="AD76" i="11"/>
  <c r="AG76" i="11"/>
  <c r="AJ76" i="11"/>
  <c r="BQ76" i="11"/>
  <c r="T77" i="11"/>
  <c r="W77" i="11"/>
  <c r="Z77" i="11"/>
  <c r="AD77" i="11"/>
  <c r="AK77" i="11" s="1"/>
  <c r="AG77" i="11"/>
  <c r="AJ77" i="11"/>
  <c r="BQ77" i="11"/>
  <c r="T78" i="11"/>
  <c r="W78" i="11"/>
  <c r="Z78" i="11"/>
  <c r="AD78" i="11"/>
  <c r="AG78" i="11"/>
  <c r="AJ78" i="11"/>
  <c r="BQ78" i="11"/>
  <c r="T79" i="11"/>
  <c r="W79" i="11"/>
  <c r="Z79" i="11"/>
  <c r="AD79" i="11"/>
  <c r="AG79" i="11"/>
  <c r="AJ79" i="11"/>
  <c r="BQ79" i="11"/>
  <c r="T80" i="11"/>
  <c r="W80" i="11"/>
  <c r="Z80" i="11"/>
  <c r="AD80" i="11"/>
  <c r="AG80" i="11"/>
  <c r="AJ80" i="11"/>
  <c r="BQ80" i="11"/>
  <c r="T81" i="11"/>
  <c r="W81" i="11"/>
  <c r="Z81" i="11"/>
  <c r="AD81" i="11"/>
  <c r="AG81" i="11"/>
  <c r="AJ81" i="11"/>
  <c r="BQ81" i="11"/>
  <c r="T82" i="11"/>
  <c r="W82" i="11"/>
  <c r="Z82" i="11"/>
  <c r="AD82" i="11"/>
  <c r="AG82" i="11"/>
  <c r="AJ82" i="11"/>
  <c r="BQ82" i="11"/>
  <c r="T83" i="11"/>
  <c r="W83" i="11"/>
  <c r="Z83" i="11"/>
  <c r="AD83" i="11"/>
  <c r="AG83" i="11"/>
  <c r="AJ83" i="11"/>
  <c r="BQ83" i="11"/>
  <c r="T84" i="11"/>
  <c r="W84" i="11"/>
  <c r="Z84" i="11"/>
  <c r="AD84" i="11"/>
  <c r="AG84" i="11"/>
  <c r="AJ84" i="11"/>
  <c r="BQ84" i="11"/>
  <c r="T85" i="11"/>
  <c r="W85" i="11"/>
  <c r="Z85" i="11"/>
  <c r="AD85" i="11"/>
  <c r="AG85" i="11"/>
  <c r="AJ85" i="11"/>
  <c r="BQ85" i="11"/>
  <c r="T86" i="11"/>
  <c r="W86" i="11"/>
  <c r="Z86" i="11"/>
  <c r="AD86" i="11"/>
  <c r="AK86" i="11" s="1"/>
  <c r="AG86" i="11"/>
  <c r="AJ86" i="11"/>
  <c r="BQ86" i="11"/>
  <c r="T87" i="11"/>
  <c r="W87" i="11"/>
  <c r="Z87" i="11"/>
  <c r="AD87" i="11"/>
  <c r="AG87" i="11"/>
  <c r="AJ87" i="11"/>
  <c r="BQ87" i="11"/>
  <c r="T88" i="11"/>
  <c r="W88" i="11"/>
  <c r="Z88" i="11"/>
  <c r="AD88" i="11"/>
  <c r="AG88" i="11"/>
  <c r="AJ88" i="11"/>
  <c r="BQ88" i="11"/>
  <c r="T89" i="11"/>
  <c r="W89" i="11"/>
  <c r="Z89" i="11"/>
  <c r="AD89" i="11"/>
  <c r="AK89" i="11" s="1"/>
  <c r="AG89" i="11"/>
  <c r="AJ89" i="11"/>
  <c r="BQ89" i="11"/>
  <c r="T90" i="11"/>
  <c r="W90" i="11"/>
  <c r="AA90" i="11" s="1"/>
  <c r="Z90" i="11"/>
  <c r="AD90" i="11"/>
  <c r="AG90" i="11"/>
  <c r="AJ90" i="11"/>
  <c r="BQ90" i="11"/>
  <c r="T91" i="11"/>
  <c r="W91" i="11"/>
  <c r="Z91" i="11"/>
  <c r="AD91" i="11"/>
  <c r="AG91" i="11"/>
  <c r="AJ91" i="11"/>
  <c r="BQ91" i="11"/>
  <c r="T92" i="11"/>
  <c r="W92" i="11"/>
  <c r="Z92" i="11"/>
  <c r="AD92" i="11"/>
  <c r="AG92" i="11"/>
  <c r="AJ92" i="11"/>
  <c r="BQ92" i="11"/>
  <c r="T93" i="11"/>
  <c r="W93" i="11"/>
  <c r="Z93" i="11"/>
  <c r="AD93" i="11"/>
  <c r="AG93" i="11"/>
  <c r="AJ93" i="11"/>
  <c r="BQ93" i="11"/>
  <c r="T94" i="11"/>
  <c r="W94" i="11"/>
  <c r="Z94" i="11"/>
  <c r="AD94" i="11"/>
  <c r="AG94" i="11"/>
  <c r="AK94" i="11" s="1"/>
  <c r="AJ94" i="11"/>
  <c r="BQ94" i="11"/>
  <c r="T95" i="11"/>
  <c r="W95" i="11"/>
  <c r="Z95" i="11"/>
  <c r="AD95" i="11"/>
  <c r="AG95" i="11"/>
  <c r="AJ95" i="11"/>
  <c r="BQ95" i="11"/>
  <c r="T96" i="11"/>
  <c r="W96" i="11"/>
  <c r="Z96" i="11"/>
  <c r="AD96" i="11"/>
  <c r="AG96" i="11"/>
  <c r="AJ96" i="11"/>
  <c r="BQ96" i="11"/>
  <c r="T97" i="11"/>
  <c r="W97" i="11"/>
  <c r="Z97" i="11"/>
  <c r="AD97" i="11"/>
  <c r="AG97" i="11"/>
  <c r="AJ97" i="11"/>
  <c r="BQ97" i="11"/>
  <c r="T98" i="11"/>
  <c r="W98" i="11"/>
  <c r="Z98" i="11"/>
  <c r="AD98" i="11"/>
  <c r="AG98" i="11"/>
  <c r="AJ98" i="11"/>
  <c r="BQ98" i="11"/>
  <c r="T99" i="11"/>
  <c r="W99" i="11"/>
  <c r="Z99" i="11"/>
  <c r="AD99" i="11"/>
  <c r="AK99" i="11" s="1"/>
  <c r="AG99" i="11"/>
  <c r="AJ99" i="11"/>
  <c r="BQ99" i="11"/>
  <c r="T100" i="11"/>
  <c r="W100" i="11"/>
  <c r="Z100" i="11"/>
  <c r="AD100" i="11"/>
  <c r="AG100" i="11"/>
  <c r="AJ100" i="11"/>
  <c r="AJ122" i="11" s="1"/>
  <c r="AJ124" i="11" s="1"/>
  <c r="BQ100" i="11"/>
  <c r="T101" i="11"/>
  <c r="W101" i="11"/>
  <c r="Z101" i="11"/>
  <c r="AD101" i="11"/>
  <c r="AG101" i="11"/>
  <c r="AJ101" i="11"/>
  <c r="BQ101" i="11"/>
  <c r="T102" i="11"/>
  <c r="AA102" i="11" s="1"/>
  <c r="W102" i="11"/>
  <c r="Z102" i="11"/>
  <c r="AD102" i="11"/>
  <c r="AG102" i="11"/>
  <c r="AJ102" i="11"/>
  <c r="BQ102" i="11"/>
  <c r="T103" i="11"/>
  <c r="W103" i="11"/>
  <c r="Z103" i="11"/>
  <c r="AD103" i="11"/>
  <c r="AG103" i="11"/>
  <c r="AJ103" i="11"/>
  <c r="BQ103" i="11"/>
  <c r="T104" i="11"/>
  <c r="W104" i="11"/>
  <c r="Z104" i="11"/>
  <c r="AD104" i="11"/>
  <c r="AK104" i="11" s="1"/>
  <c r="AG104" i="11"/>
  <c r="AJ104" i="11"/>
  <c r="BQ104" i="11"/>
  <c r="T105" i="11"/>
  <c r="W105" i="11"/>
  <c r="Z105" i="11"/>
  <c r="AD105" i="11"/>
  <c r="AK105" i="11" s="1"/>
  <c r="AG105" i="11"/>
  <c r="AJ105" i="11"/>
  <c r="BQ105" i="11"/>
  <c r="T106" i="11"/>
  <c r="W106" i="11"/>
  <c r="Z106" i="11"/>
  <c r="AD106" i="11"/>
  <c r="AG106" i="11"/>
  <c r="AJ106" i="11"/>
  <c r="BQ106" i="11"/>
  <c r="T107" i="11"/>
  <c r="W107" i="11"/>
  <c r="Z107" i="11"/>
  <c r="AD107" i="11"/>
  <c r="AG107" i="11"/>
  <c r="AJ107" i="11"/>
  <c r="BQ107" i="11"/>
  <c r="T108" i="11"/>
  <c r="W108" i="11"/>
  <c r="Z108" i="11"/>
  <c r="AD108" i="11"/>
  <c r="AG108" i="11"/>
  <c r="AK108" i="11" s="1"/>
  <c r="AJ108" i="11"/>
  <c r="BQ108" i="11"/>
  <c r="T109" i="11"/>
  <c r="W109" i="11"/>
  <c r="Z109" i="11"/>
  <c r="AD109" i="11"/>
  <c r="AG109" i="11"/>
  <c r="AJ109" i="11"/>
  <c r="BQ109" i="11"/>
  <c r="T110" i="11"/>
  <c r="W110" i="11"/>
  <c r="Z110" i="11"/>
  <c r="AD110" i="11"/>
  <c r="AG110" i="11"/>
  <c r="AJ110" i="11"/>
  <c r="BQ110" i="11"/>
  <c r="T111" i="11"/>
  <c r="W111" i="11"/>
  <c r="Z111" i="11"/>
  <c r="AD111" i="11"/>
  <c r="AG111" i="11"/>
  <c r="AJ111" i="11"/>
  <c r="BQ111" i="11"/>
  <c r="T112" i="11"/>
  <c r="W112" i="11"/>
  <c r="Z112" i="11"/>
  <c r="AD112" i="11"/>
  <c r="AK112" i="11" s="1"/>
  <c r="AG112" i="11"/>
  <c r="AJ112" i="11"/>
  <c r="BQ112" i="11"/>
  <c r="T113" i="11"/>
  <c r="W113" i="11"/>
  <c r="Z113" i="11"/>
  <c r="AD113" i="11"/>
  <c r="AG113" i="11"/>
  <c r="AJ113" i="11"/>
  <c r="BQ113" i="11"/>
  <c r="T114" i="11"/>
  <c r="W114" i="11"/>
  <c r="Z114" i="11"/>
  <c r="AD114" i="11"/>
  <c r="AG114" i="11"/>
  <c r="AJ114" i="11"/>
  <c r="BQ114" i="11"/>
  <c r="T115" i="11"/>
  <c r="W115" i="11"/>
  <c r="Z115" i="11"/>
  <c r="AD115" i="11"/>
  <c r="AG115" i="11"/>
  <c r="AJ115" i="11"/>
  <c r="AK115" i="11"/>
  <c r="BQ115" i="11"/>
  <c r="T116" i="11"/>
  <c r="W116" i="11"/>
  <c r="Z116" i="11"/>
  <c r="AD116" i="11"/>
  <c r="AG116" i="11"/>
  <c r="AJ116" i="11"/>
  <c r="BQ116" i="11"/>
  <c r="T117" i="11"/>
  <c r="W117" i="11"/>
  <c r="Z117" i="11"/>
  <c r="AD117" i="11"/>
  <c r="AG117" i="11"/>
  <c r="AJ117" i="11"/>
  <c r="BQ117" i="11"/>
  <c r="T118" i="11"/>
  <c r="W118" i="11"/>
  <c r="Z118" i="11"/>
  <c r="AD118" i="11"/>
  <c r="AG118" i="11"/>
  <c r="AJ118" i="11"/>
  <c r="BQ118" i="11"/>
  <c r="T119" i="11"/>
  <c r="W119" i="11"/>
  <c r="Z119" i="11"/>
  <c r="AD119" i="11"/>
  <c r="AG119" i="11"/>
  <c r="AJ119" i="11"/>
  <c r="BQ119" i="11"/>
  <c r="T120" i="11"/>
  <c r="W120" i="11"/>
  <c r="Z120" i="11"/>
  <c r="AD120" i="11"/>
  <c r="AG120" i="11"/>
  <c r="AJ120" i="11"/>
  <c r="BQ120" i="11"/>
  <c r="T121" i="11"/>
  <c r="W121" i="11"/>
  <c r="Z121" i="11"/>
  <c r="AD121" i="11"/>
  <c r="AG121" i="11"/>
  <c r="AJ121" i="11"/>
  <c r="AK121" i="11"/>
  <c r="BQ121" i="11"/>
  <c r="BZ13" i="11"/>
  <c r="CC13" i="11"/>
  <c r="CF13" i="11"/>
  <c r="CI13" i="11"/>
  <c r="BZ14" i="11"/>
  <c r="CC14" i="11"/>
  <c r="CF14" i="11"/>
  <c r="CI14" i="11"/>
  <c r="BZ15" i="11"/>
  <c r="CC15" i="11"/>
  <c r="CF15" i="11"/>
  <c r="CI15" i="11"/>
  <c r="BZ16" i="11"/>
  <c r="CC16" i="11"/>
  <c r="CF16" i="11"/>
  <c r="CI16" i="11"/>
  <c r="BZ17" i="11"/>
  <c r="CC17" i="11"/>
  <c r="CF17" i="11"/>
  <c r="CI17" i="11"/>
  <c r="BZ18" i="11"/>
  <c r="CC18" i="11"/>
  <c r="CF18" i="11"/>
  <c r="CI18" i="11"/>
  <c r="BZ19" i="11"/>
  <c r="CC19" i="11"/>
  <c r="CF19" i="11"/>
  <c r="CI19" i="11"/>
  <c r="BZ20" i="11"/>
  <c r="CC20" i="11"/>
  <c r="CF20" i="11"/>
  <c r="CI20" i="11"/>
  <c r="CI21" i="11"/>
  <c r="BZ21" i="11"/>
  <c r="CC21" i="11"/>
  <c r="CF21" i="11"/>
  <c r="CI22" i="11"/>
  <c r="BZ22" i="11"/>
  <c r="CC22" i="11"/>
  <c r="CF22" i="11"/>
  <c r="CI23" i="11"/>
  <c r="BZ23" i="11"/>
  <c r="CC23" i="11"/>
  <c r="CF23" i="11"/>
  <c r="BZ24" i="11"/>
  <c r="CC24" i="11"/>
  <c r="CF24" i="11"/>
  <c r="CI24" i="11"/>
  <c r="BZ25" i="11"/>
  <c r="CC25" i="11"/>
  <c r="CF25" i="11"/>
  <c r="CI25" i="11"/>
  <c r="BZ26" i="11"/>
  <c r="CC26" i="11"/>
  <c r="CF26" i="11"/>
  <c r="CI26" i="11"/>
  <c r="BZ27" i="11"/>
  <c r="CC27" i="11"/>
  <c r="CF27" i="11"/>
  <c r="CI27" i="11"/>
  <c r="BZ28" i="11"/>
  <c r="CC28" i="11"/>
  <c r="CF28" i="11"/>
  <c r="CI28" i="11"/>
  <c r="BZ29" i="11"/>
  <c r="CC29" i="11"/>
  <c r="CF29" i="11"/>
  <c r="CI29" i="11"/>
  <c r="BZ30" i="11"/>
  <c r="CC30" i="11"/>
  <c r="CF30" i="11"/>
  <c r="CI30" i="11"/>
  <c r="BZ31" i="11"/>
  <c r="CC31" i="11"/>
  <c r="CF31" i="11"/>
  <c r="CI31" i="11"/>
  <c r="BZ32" i="11"/>
  <c r="CC32" i="11"/>
  <c r="CF32" i="11"/>
  <c r="CI32" i="11"/>
  <c r="BZ33" i="11"/>
  <c r="CC33" i="11"/>
  <c r="CF33" i="11"/>
  <c r="CI33" i="11"/>
  <c r="BZ34" i="11"/>
  <c r="CC34" i="11"/>
  <c r="CF34" i="11"/>
  <c r="CI34" i="11"/>
  <c r="BZ35" i="11"/>
  <c r="CC35" i="11"/>
  <c r="CF35" i="11"/>
  <c r="CI35" i="11"/>
  <c r="BZ36" i="11"/>
  <c r="CC36" i="11"/>
  <c r="CF36" i="11"/>
  <c r="CM36" i="11" s="1"/>
  <c r="CI36" i="11"/>
  <c r="BZ37" i="11"/>
  <c r="CC37" i="11"/>
  <c r="CF37" i="11"/>
  <c r="CI37" i="11"/>
  <c r="BZ38" i="11"/>
  <c r="CC38" i="11"/>
  <c r="CF38" i="11"/>
  <c r="CI38" i="11"/>
  <c r="BZ39" i="11"/>
  <c r="CC39" i="11"/>
  <c r="CF39" i="11"/>
  <c r="CI39" i="11"/>
  <c r="BZ40" i="11"/>
  <c r="CC40" i="11"/>
  <c r="CF40" i="11"/>
  <c r="CI40" i="11"/>
  <c r="BZ41" i="11"/>
  <c r="CC41" i="11"/>
  <c r="CF41" i="11"/>
  <c r="CI41" i="11"/>
  <c r="BZ42" i="11"/>
  <c r="CC42" i="11"/>
  <c r="CF42" i="11"/>
  <c r="CI42" i="11"/>
  <c r="BZ43" i="11"/>
  <c r="CC43" i="11"/>
  <c r="CF43" i="11"/>
  <c r="CI43" i="11"/>
  <c r="BZ44" i="11"/>
  <c r="CC44" i="11"/>
  <c r="CF44" i="11"/>
  <c r="CI44" i="11"/>
  <c r="BZ45" i="11"/>
  <c r="CC45" i="11"/>
  <c r="CF45" i="11"/>
  <c r="CI45" i="11"/>
  <c r="BZ46" i="11"/>
  <c r="CC46" i="11"/>
  <c r="CF46" i="11"/>
  <c r="CI46" i="11"/>
  <c r="BZ47" i="11"/>
  <c r="CC47" i="11"/>
  <c r="CF47" i="11"/>
  <c r="CI47" i="11"/>
  <c r="BZ48" i="11"/>
  <c r="CC48" i="11"/>
  <c r="CF48" i="11"/>
  <c r="CI48" i="11"/>
  <c r="BZ49" i="11"/>
  <c r="CC49" i="11"/>
  <c r="CF49" i="11"/>
  <c r="CI49" i="11"/>
  <c r="BZ50" i="11"/>
  <c r="CC50" i="11"/>
  <c r="CF50" i="11"/>
  <c r="CI50" i="11"/>
  <c r="BZ51" i="11"/>
  <c r="CC51" i="11"/>
  <c r="CF51" i="11"/>
  <c r="CI51" i="11"/>
  <c r="BZ52" i="11"/>
  <c r="CC52" i="11"/>
  <c r="CF52" i="11"/>
  <c r="CI52" i="11"/>
  <c r="BZ53" i="11"/>
  <c r="CC53" i="11"/>
  <c r="CF53" i="11"/>
  <c r="CI53" i="11"/>
  <c r="BZ54" i="11"/>
  <c r="CC54" i="11"/>
  <c r="CF54" i="11"/>
  <c r="CI54" i="11"/>
  <c r="BZ55" i="11"/>
  <c r="CC55" i="11"/>
  <c r="CF55" i="11"/>
  <c r="CI55" i="11"/>
  <c r="BZ56" i="11"/>
  <c r="CC56" i="11"/>
  <c r="CF56" i="11"/>
  <c r="CI56" i="11"/>
  <c r="BZ57" i="11"/>
  <c r="CC57" i="11"/>
  <c r="CF57" i="11"/>
  <c r="CI57" i="11"/>
  <c r="BZ58" i="11"/>
  <c r="CC58" i="11"/>
  <c r="CF58" i="11"/>
  <c r="CI58" i="11"/>
  <c r="BZ59" i="11"/>
  <c r="CC59" i="11"/>
  <c r="CF59" i="11"/>
  <c r="CI59" i="11"/>
  <c r="BZ60" i="11"/>
  <c r="CC60" i="11"/>
  <c r="CF60" i="11"/>
  <c r="CI60" i="11"/>
  <c r="BZ61" i="11"/>
  <c r="CC61" i="11"/>
  <c r="CF61" i="11"/>
  <c r="CI61" i="11"/>
  <c r="BZ62" i="11"/>
  <c r="CC62" i="11"/>
  <c r="CF62" i="11"/>
  <c r="CI62" i="11"/>
  <c r="BZ63" i="11"/>
  <c r="CC63" i="11"/>
  <c r="CF63" i="11"/>
  <c r="CI63" i="11"/>
  <c r="BZ64" i="11"/>
  <c r="CC64" i="11"/>
  <c r="CF64" i="11"/>
  <c r="CI64" i="11"/>
  <c r="BZ65" i="11"/>
  <c r="CC65" i="11"/>
  <c r="CF65" i="11"/>
  <c r="CI65" i="11"/>
  <c r="BZ66" i="11"/>
  <c r="CC66" i="11"/>
  <c r="CF66" i="11"/>
  <c r="CI66" i="11"/>
  <c r="BZ67" i="11"/>
  <c r="CC67" i="11"/>
  <c r="CF67" i="11"/>
  <c r="CI67" i="11"/>
  <c r="BZ68" i="11"/>
  <c r="CC68" i="11"/>
  <c r="CF68" i="11"/>
  <c r="CI68" i="11"/>
  <c r="BZ69" i="11"/>
  <c r="CC69" i="11"/>
  <c r="CF69" i="11"/>
  <c r="CI69" i="11"/>
  <c r="BZ70" i="11"/>
  <c r="CC70" i="11"/>
  <c r="CF70" i="11"/>
  <c r="CI70" i="11"/>
  <c r="BZ71" i="11"/>
  <c r="CC71" i="11"/>
  <c r="CF71" i="11"/>
  <c r="CI71" i="11"/>
  <c r="BZ72" i="11"/>
  <c r="CC72" i="11"/>
  <c r="CF72" i="11"/>
  <c r="CI72" i="11"/>
  <c r="BZ73" i="11"/>
  <c r="CC73" i="11"/>
  <c r="CF73" i="11"/>
  <c r="CI73" i="11"/>
  <c r="BZ74" i="11"/>
  <c r="CC74" i="11"/>
  <c r="CF74" i="11"/>
  <c r="CI74" i="11"/>
  <c r="BZ75" i="11"/>
  <c r="CC75" i="11"/>
  <c r="CF75" i="11"/>
  <c r="CI75" i="11"/>
  <c r="BZ76" i="11"/>
  <c r="CM76" i="11" s="1"/>
  <c r="CC76" i="11"/>
  <c r="CF76" i="11"/>
  <c r="CI76" i="11"/>
  <c r="BZ77" i="11"/>
  <c r="CC77" i="11"/>
  <c r="CF77" i="11"/>
  <c r="CI77" i="11"/>
  <c r="BZ78" i="11"/>
  <c r="CC78" i="11"/>
  <c r="CF78" i="11"/>
  <c r="CI78" i="11"/>
  <c r="BZ79" i="11"/>
  <c r="CC79" i="11"/>
  <c r="CF79" i="11"/>
  <c r="CI79" i="11"/>
  <c r="BZ80" i="11"/>
  <c r="CC80" i="11"/>
  <c r="CF80" i="11"/>
  <c r="CI80" i="11"/>
  <c r="BZ81" i="11"/>
  <c r="CC81" i="11"/>
  <c r="CF81" i="11"/>
  <c r="CI81" i="11"/>
  <c r="BZ82" i="11"/>
  <c r="CC82" i="11"/>
  <c r="CF82" i="11"/>
  <c r="CI82" i="11"/>
  <c r="BZ83" i="11"/>
  <c r="CC83" i="11"/>
  <c r="CF83" i="11"/>
  <c r="CI83" i="11"/>
  <c r="BZ84" i="11"/>
  <c r="CC84" i="11"/>
  <c r="CF84" i="11"/>
  <c r="CI84" i="11"/>
  <c r="BZ85" i="11"/>
  <c r="CC85" i="11"/>
  <c r="CF85" i="11"/>
  <c r="CI85" i="11"/>
  <c r="BZ86" i="11"/>
  <c r="CC86" i="11"/>
  <c r="CF86" i="11"/>
  <c r="CI86" i="11"/>
  <c r="BZ87" i="11"/>
  <c r="CC87" i="11"/>
  <c r="CF87" i="11"/>
  <c r="CI87" i="11"/>
  <c r="BZ88" i="11"/>
  <c r="CC88" i="11"/>
  <c r="CF88" i="11"/>
  <c r="CI88" i="11"/>
  <c r="BZ89" i="11"/>
  <c r="CC89" i="11"/>
  <c r="CF89" i="11"/>
  <c r="CI89" i="11"/>
  <c r="BZ90" i="11"/>
  <c r="CC90" i="11"/>
  <c r="CF90" i="11"/>
  <c r="CI90" i="11"/>
  <c r="BZ91" i="11"/>
  <c r="CC91" i="11"/>
  <c r="CF91" i="11"/>
  <c r="CI91" i="11"/>
  <c r="BZ92" i="11"/>
  <c r="CC92" i="11"/>
  <c r="CF92" i="11"/>
  <c r="CI92" i="11"/>
  <c r="BZ93" i="11"/>
  <c r="CC93" i="11"/>
  <c r="CF93" i="11"/>
  <c r="CI93" i="11"/>
  <c r="BZ94" i="11"/>
  <c r="CC94" i="11"/>
  <c r="CF94" i="11"/>
  <c r="CI94" i="11"/>
  <c r="BZ95" i="11"/>
  <c r="CC95" i="11"/>
  <c r="CF95" i="11"/>
  <c r="CI95" i="11"/>
  <c r="BZ96" i="11"/>
  <c r="CC96" i="11"/>
  <c r="CF96" i="11"/>
  <c r="CI96" i="11"/>
  <c r="BZ97" i="11"/>
  <c r="CC97" i="11"/>
  <c r="CF97" i="11"/>
  <c r="CI97" i="11"/>
  <c r="BZ98" i="11"/>
  <c r="CC98" i="11"/>
  <c r="CF98" i="11"/>
  <c r="CI98" i="11"/>
  <c r="BZ99" i="11"/>
  <c r="CC99" i="11"/>
  <c r="CF99" i="11"/>
  <c r="CI99" i="11"/>
  <c r="BZ100" i="11"/>
  <c r="CC100" i="11"/>
  <c r="CF100" i="11"/>
  <c r="CI100" i="11"/>
  <c r="BZ101" i="11"/>
  <c r="CC101" i="11"/>
  <c r="CF101" i="11"/>
  <c r="CI101" i="11"/>
  <c r="BZ102" i="11"/>
  <c r="CC102" i="11"/>
  <c r="CF102" i="11"/>
  <c r="CI102" i="11"/>
  <c r="BZ103" i="11"/>
  <c r="CC103" i="11"/>
  <c r="CF103" i="11"/>
  <c r="CI103" i="11"/>
  <c r="BZ104" i="11"/>
  <c r="CC104" i="11"/>
  <c r="CF104" i="11"/>
  <c r="CI104" i="11"/>
  <c r="BZ105" i="11"/>
  <c r="CC105" i="11"/>
  <c r="CM105" i="11" s="1"/>
  <c r="CF105" i="11"/>
  <c r="CI105" i="11"/>
  <c r="BZ106" i="11"/>
  <c r="CC106" i="11"/>
  <c r="CF106" i="11"/>
  <c r="CI106" i="11"/>
  <c r="BZ107" i="11"/>
  <c r="CC107" i="11"/>
  <c r="CF107" i="11"/>
  <c r="CI107" i="11"/>
  <c r="BZ108" i="11"/>
  <c r="CC108" i="11"/>
  <c r="CF108" i="11"/>
  <c r="CI108" i="11"/>
  <c r="BZ109" i="11"/>
  <c r="CC109" i="11"/>
  <c r="CF109" i="11"/>
  <c r="CI109" i="11"/>
  <c r="BZ110" i="11"/>
  <c r="CC110" i="11"/>
  <c r="CF110" i="11"/>
  <c r="CI110" i="11"/>
  <c r="BZ111" i="11"/>
  <c r="CC111" i="11"/>
  <c r="CM111" i="11" s="1"/>
  <c r="CF111" i="11"/>
  <c r="CI111" i="11"/>
  <c r="BZ112" i="11"/>
  <c r="CC112" i="11"/>
  <c r="CF112" i="11"/>
  <c r="CI112" i="11"/>
  <c r="BZ113" i="11"/>
  <c r="CC113" i="11"/>
  <c r="CF113" i="11"/>
  <c r="CI113" i="11"/>
  <c r="BZ114" i="11"/>
  <c r="CC114" i="11"/>
  <c r="CF114" i="11"/>
  <c r="CI114" i="11"/>
  <c r="BZ115" i="11"/>
  <c r="CC115" i="11"/>
  <c r="CF115" i="11"/>
  <c r="CI115" i="11"/>
  <c r="BZ116" i="11"/>
  <c r="CC116" i="11"/>
  <c r="CF116" i="11"/>
  <c r="CI116" i="11"/>
  <c r="BZ117" i="11"/>
  <c r="CC117" i="11"/>
  <c r="CF117" i="11"/>
  <c r="CI117" i="11"/>
  <c r="BZ118" i="11"/>
  <c r="CC118" i="11"/>
  <c r="CF118" i="11"/>
  <c r="CI118" i="11"/>
  <c r="BZ119" i="11"/>
  <c r="CC119" i="11"/>
  <c r="CF119" i="11"/>
  <c r="CI119" i="11"/>
  <c r="BZ120" i="11"/>
  <c r="CC120" i="11"/>
  <c r="CF120" i="11"/>
  <c r="CI120" i="11"/>
  <c r="BZ121" i="11"/>
  <c r="CM121" i="11" s="1"/>
  <c r="CC121" i="11"/>
  <c r="CF121" i="11"/>
  <c r="CI121" i="11"/>
  <c r="BV13" i="11"/>
  <c r="DR13" i="11"/>
  <c r="CN13" i="11"/>
  <c r="DS13" i="11"/>
  <c r="DQ14" i="11"/>
  <c r="BV14" i="11"/>
  <c r="DR14" i="11"/>
  <c r="CN14" i="11"/>
  <c r="DS14" i="11"/>
  <c r="DO14" i="11"/>
  <c r="DT14" i="11"/>
  <c r="DU14" i="11"/>
  <c r="DV14" i="11"/>
  <c r="DQ15" i="11"/>
  <c r="BV15" i="11"/>
  <c r="DR15" i="11"/>
  <c r="CN15" i="11"/>
  <c r="DS15" i="11"/>
  <c r="DO15" i="11"/>
  <c r="DT15" i="11"/>
  <c r="DQ16" i="11"/>
  <c r="BV16" i="11"/>
  <c r="DR16" i="11"/>
  <c r="CN16" i="11"/>
  <c r="DS16" i="11"/>
  <c r="DO16" i="11"/>
  <c r="DT16" i="11"/>
  <c r="DQ17" i="11"/>
  <c r="BV17" i="11"/>
  <c r="DR17" i="11"/>
  <c r="CN17" i="11"/>
  <c r="DS17" i="11"/>
  <c r="DO17" i="11"/>
  <c r="DT17" i="11"/>
  <c r="DQ18" i="11"/>
  <c r="BV18" i="11"/>
  <c r="DR18" i="11"/>
  <c r="CN18" i="11"/>
  <c r="DS18" i="11"/>
  <c r="DO18" i="11"/>
  <c r="DT18" i="11"/>
  <c r="DQ19" i="11"/>
  <c r="BV19" i="11"/>
  <c r="DR19" i="11"/>
  <c r="CN19" i="11"/>
  <c r="DS19" i="11"/>
  <c r="DO19" i="11"/>
  <c r="DT19" i="11"/>
  <c r="DQ20" i="11"/>
  <c r="BV20" i="11"/>
  <c r="DR20" i="11"/>
  <c r="CN20" i="11"/>
  <c r="DS20" i="11"/>
  <c r="DO20" i="11"/>
  <c r="DT20" i="11"/>
  <c r="DQ21" i="11"/>
  <c r="BV21" i="11"/>
  <c r="DR21" i="11"/>
  <c r="CN21" i="11"/>
  <c r="DS21" i="11"/>
  <c r="DO21" i="11"/>
  <c r="DT21" i="11"/>
  <c r="DQ22" i="11"/>
  <c r="BV22" i="11"/>
  <c r="DR22" i="11"/>
  <c r="CN22" i="11"/>
  <c r="DS22" i="11"/>
  <c r="DO22" i="11"/>
  <c r="DT22" i="11"/>
  <c r="DQ23" i="11"/>
  <c r="DR23" i="11"/>
  <c r="DS23" i="11"/>
  <c r="DT23" i="11"/>
  <c r="DU23" i="11"/>
  <c r="DV23" i="11"/>
  <c r="DQ24" i="11"/>
  <c r="DR24" i="11"/>
  <c r="DS24" i="11"/>
  <c r="DT24" i="11"/>
  <c r="DU24" i="11"/>
  <c r="DV24" i="11"/>
  <c r="DQ25" i="11"/>
  <c r="DR25" i="11"/>
  <c r="DS25" i="11"/>
  <c r="DT25" i="11"/>
  <c r="DU25" i="11"/>
  <c r="DV25" i="11"/>
  <c r="DQ26" i="11"/>
  <c r="DR26" i="11"/>
  <c r="DS26" i="11"/>
  <c r="DT26" i="11"/>
  <c r="DU26" i="11"/>
  <c r="DV26" i="11"/>
  <c r="DQ27" i="11"/>
  <c r="DR27" i="11"/>
  <c r="DS27" i="11"/>
  <c r="DT27" i="11"/>
  <c r="DU27" i="11"/>
  <c r="DV27" i="11"/>
  <c r="DQ28" i="11"/>
  <c r="DR28" i="11"/>
  <c r="DS28" i="11"/>
  <c r="DT28" i="11"/>
  <c r="DU28" i="11"/>
  <c r="DV28" i="11"/>
  <c r="DQ29" i="11"/>
  <c r="DR29" i="11"/>
  <c r="DS29" i="11"/>
  <c r="DT29" i="11"/>
  <c r="DU29" i="11"/>
  <c r="DV29" i="11"/>
  <c r="DQ30" i="11"/>
  <c r="DR30" i="11"/>
  <c r="DS30" i="11"/>
  <c r="DT30" i="11"/>
  <c r="DU30" i="11"/>
  <c r="DV30" i="11"/>
  <c r="DQ31" i="11"/>
  <c r="DR31" i="11"/>
  <c r="DS31" i="11"/>
  <c r="DT31" i="11"/>
  <c r="DU31" i="11"/>
  <c r="DV31" i="11"/>
  <c r="DQ32" i="11"/>
  <c r="DR32" i="11"/>
  <c r="DS32" i="11"/>
  <c r="DT32" i="11"/>
  <c r="DU32" i="11"/>
  <c r="DV32" i="11"/>
  <c r="DQ33" i="11"/>
  <c r="DR33" i="11"/>
  <c r="DS33" i="11"/>
  <c r="DT33" i="11"/>
  <c r="DU33" i="11"/>
  <c r="DV33" i="11"/>
  <c r="DQ34" i="11"/>
  <c r="DR34" i="11"/>
  <c r="DS34" i="11"/>
  <c r="DT34" i="11"/>
  <c r="DU34" i="11"/>
  <c r="DV34" i="11"/>
  <c r="DQ35" i="11"/>
  <c r="DR35" i="11"/>
  <c r="DS35" i="11"/>
  <c r="DT35" i="11"/>
  <c r="DU35" i="11"/>
  <c r="DV35" i="11"/>
  <c r="DQ36" i="11"/>
  <c r="DR36" i="11"/>
  <c r="DS36" i="11"/>
  <c r="DT36" i="11"/>
  <c r="DU36" i="11"/>
  <c r="DV36" i="11"/>
  <c r="DQ37" i="11"/>
  <c r="DR37" i="11"/>
  <c r="DS37" i="11"/>
  <c r="DT37" i="11"/>
  <c r="DU37" i="11"/>
  <c r="DV37" i="11"/>
  <c r="DQ38" i="11"/>
  <c r="DR38" i="11"/>
  <c r="DS38" i="11"/>
  <c r="DT38" i="11"/>
  <c r="DU38" i="11"/>
  <c r="DV38" i="11"/>
  <c r="DQ39" i="11"/>
  <c r="DR39" i="11"/>
  <c r="DS39" i="11"/>
  <c r="DT39" i="11"/>
  <c r="DU39" i="11"/>
  <c r="DV39" i="11"/>
  <c r="DQ40" i="11"/>
  <c r="DR40" i="11"/>
  <c r="DS40" i="11"/>
  <c r="DT40" i="11"/>
  <c r="DU40" i="11"/>
  <c r="DV40" i="11"/>
  <c r="DQ41" i="11"/>
  <c r="DR41" i="11"/>
  <c r="DS41" i="11"/>
  <c r="DT41" i="11"/>
  <c r="DU41" i="11"/>
  <c r="DV41" i="11"/>
  <c r="DQ42" i="11"/>
  <c r="DR42" i="11"/>
  <c r="DS42" i="11"/>
  <c r="DT42" i="11"/>
  <c r="DU42" i="11"/>
  <c r="DV42" i="11"/>
  <c r="DQ43" i="11"/>
  <c r="DR43" i="11"/>
  <c r="DS43" i="11"/>
  <c r="DT43" i="11"/>
  <c r="DU43" i="11"/>
  <c r="DV43" i="11"/>
  <c r="DQ44" i="11"/>
  <c r="DR44" i="11"/>
  <c r="DS44" i="11"/>
  <c r="DT44" i="11"/>
  <c r="DU44" i="11"/>
  <c r="DV44" i="11"/>
  <c r="DQ45" i="11"/>
  <c r="DR45" i="11"/>
  <c r="DS45" i="11"/>
  <c r="DT45" i="11"/>
  <c r="DU45" i="11"/>
  <c r="DV45" i="11"/>
  <c r="DQ46" i="11"/>
  <c r="DR46" i="11"/>
  <c r="DS46" i="11"/>
  <c r="DT46" i="11"/>
  <c r="DU46" i="11"/>
  <c r="DV46" i="11"/>
  <c r="DQ47" i="11"/>
  <c r="DR47" i="11"/>
  <c r="DS47" i="11"/>
  <c r="DT47" i="11"/>
  <c r="DU47" i="11"/>
  <c r="DV47" i="11"/>
  <c r="DQ48" i="11"/>
  <c r="DR48" i="11"/>
  <c r="DS48" i="11"/>
  <c r="DT48" i="11"/>
  <c r="DU48" i="11"/>
  <c r="DV48" i="11"/>
  <c r="DQ49" i="11"/>
  <c r="DR49" i="11"/>
  <c r="DS49" i="11"/>
  <c r="DT49" i="11"/>
  <c r="DU49" i="11"/>
  <c r="DV49" i="11"/>
  <c r="DQ50" i="11"/>
  <c r="DR50" i="11"/>
  <c r="DS50" i="11"/>
  <c r="DT50" i="11"/>
  <c r="DU50" i="11"/>
  <c r="DV50" i="11"/>
  <c r="DQ51" i="11"/>
  <c r="DR51" i="11"/>
  <c r="DS51" i="11"/>
  <c r="DT51" i="11"/>
  <c r="DU51" i="11"/>
  <c r="DV51" i="11"/>
  <c r="DQ52" i="11"/>
  <c r="DR52" i="11"/>
  <c r="DS52" i="11"/>
  <c r="DT52" i="11"/>
  <c r="DU52" i="11"/>
  <c r="DV52" i="11"/>
  <c r="DQ53" i="11"/>
  <c r="DR53" i="11"/>
  <c r="DS53" i="11"/>
  <c r="DT53" i="11"/>
  <c r="DU53" i="11"/>
  <c r="DV53" i="11"/>
  <c r="DQ54" i="11"/>
  <c r="DR54" i="11"/>
  <c r="DS54" i="11"/>
  <c r="DT54" i="11"/>
  <c r="DU54" i="11"/>
  <c r="DV54" i="11"/>
  <c r="DQ55" i="11"/>
  <c r="DR55" i="11"/>
  <c r="DS55" i="11"/>
  <c r="DT55" i="11"/>
  <c r="DU55" i="11"/>
  <c r="DV55" i="11"/>
  <c r="DQ56" i="11"/>
  <c r="DR56" i="11"/>
  <c r="DS56" i="11"/>
  <c r="DT56" i="11"/>
  <c r="DU56" i="11"/>
  <c r="DV56" i="11"/>
  <c r="DQ57" i="11"/>
  <c r="DR57" i="11"/>
  <c r="DS57" i="11"/>
  <c r="DT57" i="11"/>
  <c r="DU57" i="11"/>
  <c r="DV57" i="11"/>
  <c r="DQ58" i="11"/>
  <c r="DR58" i="11"/>
  <c r="DS58" i="11"/>
  <c r="DT58" i="11"/>
  <c r="DU58" i="11"/>
  <c r="DV58" i="11"/>
  <c r="DQ59" i="11"/>
  <c r="DR59" i="11"/>
  <c r="DS59" i="11"/>
  <c r="DT59" i="11"/>
  <c r="DU59" i="11"/>
  <c r="DV59" i="11"/>
  <c r="DQ60" i="11"/>
  <c r="DR60" i="11"/>
  <c r="DS60" i="11"/>
  <c r="DT60" i="11"/>
  <c r="DU60" i="11"/>
  <c r="DV60" i="11"/>
  <c r="DQ61" i="11"/>
  <c r="DR61" i="11"/>
  <c r="DS61" i="11"/>
  <c r="DT61" i="11"/>
  <c r="DU61" i="11"/>
  <c r="DV61" i="11"/>
  <c r="DQ62" i="11"/>
  <c r="DR62" i="11"/>
  <c r="DS62" i="11"/>
  <c r="DT62" i="11"/>
  <c r="DU62" i="11"/>
  <c r="DV62" i="11"/>
  <c r="DQ64" i="11"/>
  <c r="DR64" i="11"/>
  <c r="DS64" i="11"/>
  <c r="DT64" i="11"/>
  <c r="DU64" i="11"/>
  <c r="DV64" i="11"/>
  <c r="DQ65" i="11"/>
  <c r="DR65" i="11"/>
  <c r="DS65" i="11"/>
  <c r="DT65" i="11"/>
  <c r="DU65" i="11"/>
  <c r="DV65" i="11"/>
  <c r="DQ66" i="11"/>
  <c r="DR66" i="11"/>
  <c r="DS66" i="11"/>
  <c r="DT66" i="11"/>
  <c r="DU66" i="11"/>
  <c r="DV66" i="11"/>
  <c r="DQ67" i="11"/>
  <c r="DR67" i="11"/>
  <c r="DS67" i="11"/>
  <c r="DT67" i="11"/>
  <c r="DU67" i="11"/>
  <c r="DV67" i="11"/>
  <c r="DQ68" i="11"/>
  <c r="DR68" i="11"/>
  <c r="DS68" i="11"/>
  <c r="DT68" i="11"/>
  <c r="DU68" i="11"/>
  <c r="DV68" i="11"/>
  <c r="DQ69" i="11"/>
  <c r="DR69" i="11"/>
  <c r="DS69" i="11"/>
  <c r="DT69" i="11"/>
  <c r="DU69" i="11"/>
  <c r="DV69" i="11"/>
  <c r="DQ70" i="11"/>
  <c r="DR70" i="11"/>
  <c r="DS70" i="11"/>
  <c r="DT70" i="11"/>
  <c r="DU70" i="11"/>
  <c r="DV70" i="11"/>
  <c r="DQ71" i="11"/>
  <c r="DR71" i="11"/>
  <c r="DS71" i="11"/>
  <c r="DT71" i="11"/>
  <c r="DU71" i="11"/>
  <c r="DV71" i="11"/>
  <c r="DQ72" i="11"/>
  <c r="DR72" i="11"/>
  <c r="DS72" i="11"/>
  <c r="DT72" i="11"/>
  <c r="DU72" i="11"/>
  <c r="DV72" i="11"/>
  <c r="DQ73" i="11"/>
  <c r="DR73" i="11"/>
  <c r="DS73" i="11"/>
  <c r="DT73" i="11"/>
  <c r="DU73" i="11"/>
  <c r="DV73" i="11"/>
  <c r="DQ74" i="11"/>
  <c r="DR74" i="11"/>
  <c r="DS74" i="11"/>
  <c r="DT74" i="11"/>
  <c r="DU74" i="11"/>
  <c r="DV74" i="11"/>
  <c r="DQ75" i="11"/>
  <c r="DR75" i="11"/>
  <c r="DS75" i="11"/>
  <c r="DT75" i="11"/>
  <c r="DU75" i="11"/>
  <c r="DV75" i="11"/>
  <c r="DQ76" i="11"/>
  <c r="DR76" i="11"/>
  <c r="DS76" i="11"/>
  <c r="DT76" i="11"/>
  <c r="DU76" i="11"/>
  <c r="DV76" i="11"/>
  <c r="DQ77" i="11"/>
  <c r="DR77" i="11"/>
  <c r="DS77" i="11"/>
  <c r="DT77" i="11"/>
  <c r="DU77" i="11"/>
  <c r="DV77" i="11"/>
  <c r="DQ78" i="11"/>
  <c r="DR78" i="11"/>
  <c r="DS78" i="11"/>
  <c r="DT78" i="11"/>
  <c r="DU78" i="11"/>
  <c r="DV78" i="11"/>
  <c r="DQ79" i="11"/>
  <c r="DR79" i="11"/>
  <c r="DS79" i="11"/>
  <c r="DT79" i="11"/>
  <c r="DU79" i="11"/>
  <c r="DV79" i="11"/>
  <c r="DQ80" i="11"/>
  <c r="DR80" i="11"/>
  <c r="DS80" i="11"/>
  <c r="DT80" i="11"/>
  <c r="DU80" i="11"/>
  <c r="DV80" i="11"/>
  <c r="DQ81" i="11"/>
  <c r="DR81" i="11"/>
  <c r="DS81" i="11"/>
  <c r="DT81" i="11"/>
  <c r="DU81" i="11"/>
  <c r="DV81" i="11"/>
  <c r="DQ82" i="11"/>
  <c r="DR82" i="11"/>
  <c r="DS82" i="11"/>
  <c r="DT82" i="11"/>
  <c r="DU82" i="11"/>
  <c r="DV82" i="11"/>
  <c r="DQ83" i="11"/>
  <c r="DR83" i="11"/>
  <c r="DS83" i="11"/>
  <c r="DT83" i="11"/>
  <c r="DU83" i="11"/>
  <c r="DV83" i="11"/>
  <c r="DQ84" i="11"/>
  <c r="DR84" i="11"/>
  <c r="DS84" i="11"/>
  <c r="DT84" i="11"/>
  <c r="DU84" i="11"/>
  <c r="DV84" i="11"/>
  <c r="DQ85" i="11"/>
  <c r="DR85" i="11"/>
  <c r="DS85" i="11"/>
  <c r="DT85" i="11"/>
  <c r="DU85" i="11"/>
  <c r="DV85" i="11"/>
  <c r="DQ86" i="11"/>
  <c r="DR86" i="11"/>
  <c r="DS86" i="11"/>
  <c r="DT86" i="11"/>
  <c r="DU86" i="11"/>
  <c r="DV86" i="11"/>
  <c r="DQ87" i="11"/>
  <c r="DR87" i="11"/>
  <c r="DS87" i="11"/>
  <c r="DT87" i="11"/>
  <c r="DU87" i="11"/>
  <c r="DV87" i="11"/>
  <c r="DQ88" i="11"/>
  <c r="DR88" i="11"/>
  <c r="DS88" i="11"/>
  <c r="DT88" i="11"/>
  <c r="DU88" i="11"/>
  <c r="DV88" i="11"/>
  <c r="DQ89" i="11"/>
  <c r="DR89" i="11"/>
  <c r="DS89" i="11"/>
  <c r="DT89" i="11"/>
  <c r="DU89" i="11"/>
  <c r="DV89" i="11"/>
  <c r="DQ90" i="11"/>
  <c r="DR90" i="11"/>
  <c r="DS90" i="11"/>
  <c r="DT90" i="11"/>
  <c r="DU90" i="11"/>
  <c r="DV90" i="11"/>
  <c r="DQ91" i="11"/>
  <c r="DR91" i="11"/>
  <c r="DS91" i="11"/>
  <c r="DT91" i="11"/>
  <c r="DU91" i="11"/>
  <c r="DV91" i="11"/>
  <c r="DQ92" i="11"/>
  <c r="DR92" i="11"/>
  <c r="DS92" i="11"/>
  <c r="DT92" i="11"/>
  <c r="DU92" i="11"/>
  <c r="DV92" i="11"/>
  <c r="DQ93" i="11"/>
  <c r="DR93" i="11"/>
  <c r="DS93" i="11"/>
  <c r="DT93" i="11"/>
  <c r="DU93" i="11"/>
  <c r="DV93" i="11"/>
  <c r="DQ94" i="11"/>
  <c r="DR94" i="11"/>
  <c r="DS94" i="11"/>
  <c r="DT94" i="11"/>
  <c r="DU94" i="11"/>
  <c r="DV94" i="11"/>
  <c r="DQ95" i="11"/>
  <c r="DR95" i="11"/>
  <c r="DS95" i="11"/>
  <c r="DT95" i="11"/>
  <c r="DU95" i="11"/>
  <c r="DV95" i="11"/>
  <c r="DQ96" i="11"/>
  <c r="DR96" i="11"/>
  <c r="DS96" i="11"/>
  <c r="DT96" i="11"/>
  <c r="DU96" i="11"/>
  <c r="DV96" i="11"/>
  <c r="DQ97" i="11"/>
  <c r="DR97" i="11"/>
  <c r="DS97" i="11"/>
  <c r="DT97" i="11"/>
  <c r="DU97" i="11"/>
  <c r="DV97" i="11"/>
  <c r="DQ98" i="11"/>
  <c r="DR98" i="11"/>
  <c r="DS98" i="11"/>
  <c r="DT98" i="11"/>
  <c r="DU98" i="11"/>
  <c r="DV98" i="11"/>
  <c r="DQ99" i="11"/>
  <c r="DR99" i="11"/>
  <c r="DS99" i="11"/>
  <c r="DT99" i="11"/>
  <c r="DU99" i="11"/>
  <c r="DV99" i="11"/>
  <c r="DQ100" i="11"/>
  <c r="DR100" i="11"/>
  <c r="DS100" i="11"/>
  <c r="DT100" i="11"/>
  <c r="DU100" i="11"/>
  <c r="DV100" i="11"/>
  <c r="DQ101" i="11"/>
  <c r="DR101" i="11"/>
  <c r="DS101" i="11"/>
  <c r="DT101" i="11"/>
  <c r="DU101" i="11"/>
  <c r="DV101" i="11"/>
  <c r="DQ102" i="11"/>
  <c r="DR102" i="11"/>
  <c r="DS102" i="11"/>
  <c r="DT102" i="11"/>
  <c r="DU102" i="11"/>
  <c r="DV102" i="11"/>
  <c r="DQ103" i="11"/>
  <c r="DR103" i="11"/>
  <c r="DS103" i="11"/>
  <c r="DT103" i="11"/>
  <c r="DU103" i="11"/>
  <c r="DV103" i="11"/>
  <c r="DQ104" i="11"/>
  <c r="DR104" i="11"/>
  <c r="DS104" i="11"/>
  <c r="DT104" i="11"/>
  <c r="DU104" i="11"/>
  <c r="DV104" i="11"/>
  <c r="DQ105" i="11"/>
  <c r="DR105" i="11"/>
  <c r="DS105" i="11"/>
  <c r="DT105" i="11"/>
  <c r="DU105" i="11"/>
  <c r="DV105" i="11"/>
  <c r="DQ106" i="11"/>
  <c r="DR106" i="11"/>
  <c r="DS106" i="11"/>
  <c r="DT106" i="11"/>
  <c r="DU106" i="11"/>
  <c r="DV106" i="11"/>
  <c r="DQ107" i="11"/>
  <c r="DR107" i="11"/>
  <c r="DS107" i="11"/>
  <c r="DT107" i="11"/>
  <c r="DU107" i="11"/>
  <c r="DV107" i="11"/>
  <c r="DQ108" i="11"/>
  <c r="DR108" i="11"/>
  <c r="DS108" i="11"/>
  <c r="DT108" i="11"/>
  <c r="DU108" i="11"/>
  <c r="DV108" i="11"/>
  <c r="DQ109" i="11"/>
  <c r="DR109" i="11"/>
  <c r="DS109" i="11"/>
  <c r="DT109" i="11"/>
  <c r="DU109" i="11"/>
  <c r="DV109" i="11"/>
  <c r="DQ110" i="11"/>
  <c r="DR110" i="11"/>
  <c r="DS110" i="11"/>
  <c r="DT110" i="11"/>
  <c r="DU110" i="11"/>
  <c r="DV110" i="11"/>
  <c r="DQ111" i="11"/>
  <c r="DR111" i="11"/>
  <c r="DS111" i="11"/>
  <c r="DT111" i="11"/>
  <c r="DU111" i="11"/>
  <c r="DV111" i="11"/>
  <c r="DQ112" i="11"/>
  <c r="DR112" i="11"/>
  <c r="DS112" i="11"/>
  <c r="DT112" i="11"/>
  <c r="DU112" i="11"/>
  <c r="DV112" i="11"/>
  <c r="DQ113" i="11"/>
  <c r="DR113" i="11"/>
  <c r="DS113" i="11"/>
  <c r="DT113" i="11"/>
  <c r="DU113" i="11"/>
  <c r="DV113" i="11"/>
  <c r="DQ114" i="11"/>
  <c r="DR114" i="11"/>
  <c r="DS114" i="11"/>
  <c r="DT114" i="11"/>
  <c r="DU114" i="11"/>
  <c r="DV114" i="11"/>
  <c r="DQ115" i="11"/>
  <c r="DR115" i="11"/>
  <c r="DS115" i="11"/>
  <c r="DT115" i="11"/>
  <c r="DU115" i="11"/>
  <c r="DV115" i="11"/>
  <c r="DQ116" i="11"/>
  <c r="DR116" i="11"/>
  <c r="DS116" i="11"/>
  <c r="DT116" i="11"/>
  <c r="DU116" i="11"/>
  <c r="DV116" i="11"/>
  <c r="DQ117" i="11"/>
  <c r="DR117" i="11"/>
  <c r="DS117" i="11"/>
  <c r="DT117" i="11"/>
  <c r="DU117" i="11"/>
  <c r="DV117" i="11"/>
  <c r="DQ118" i="11"/>
  <c r="DR118" i="11"/>
  <c r="DS118" i="11"/>
  <c r="DT118" i="11"/>
  <c r="DU118" i="11"/>
  <c r="DV118" i="11"/>
  <c r="DQ119" i="11"/>
  <c r="DR119" i="11"/>
  <c r="DS119" i="11"/>
  <c r="DT119" i="11"/>
  <c r="DU119" i="11"/>
  <c r="DV119" i="11"/>
  <c r="DQ120" i="11"/>
  <c r="DR120" i="11"/>
  <c r="DS120" i="11"/>
  <c r="DT120" i="11"/>
  <c r="DU120" i="11"/>
  <c r="DV120" i="11"/>
  <c r="DQ121" i="11"/>
  <c r="DR121" i="11"/>
  <c r="DS121" i="11"/>
  <c r="DT121" i="11"/>
  <c r="DU121" i="11"/>
  <c r="DV121" i="11"/>
  <c r="T12" i="11"/>
  <c r="W12" i="11"/>
  <c r="Z12" i="11"/>
  <c r="AD12" i="11"/>
  <c r="AG12" i="11"/>
  <c r="AJ12" i="11"/>
  <c r="BQ12" i="11"/>
  <c r="BZ12" i="11"/>
  <c r="CC12" i="11"/>
  <c r="CF12" i="11"/>
  <c r="CI12" i="11"/>
  <c r="CV12" i="11"/>
  <c r="DC12" i="11"/>
  <c r="DF12" i="11"/>
  <c r="DN12" i="11"/>
  <c r="DO23" i="11"/>
  <c r="DO24" i="11"/>
  <c r="DO25" i="11"/>
  <c r="DO26" i="11"/>
  <c r="DO27" i="11"/>
  <c r="DO28" i="11"/>
  <c r="DO29" i="11"/>
  <c r="DO30" i="11"/>
  <c r="DO31" i="11"/>
  <c r="DO32" i="11"/>
  <c r="DO33" i="11"/>
  <c r="DO34" i="11"/>
  <c r="DO35" i="11"/>
  <c r="DO36" i="11"/>
  <c r="DO37" i="11"/>
  <c r="DO38" i="11"/>
  <c r="DO39" i="11"/>
  <c r="DO40" i="11"/>
  <c r="DO41" i="11"/>
  <c r="DO42" i="11"/>
  <c r="DO43" i="11"/>
  <c r="DO44" i="11"/>
  <c r="DO45" i="11"/>
  <c r="DO46" i="11"/>
  <c r="DO47" i="11"/>
  <c r="DO48" i="11"/>
  <c r="DO49" i="11"/>
  <c r="DO50" i="11"/>
  <c r="DO51" i="11"/>
  <c r="DO52" i="11"/>
  <c r="DO53" i="11"/>
  <c r="DO54" i="11"/>
  <c r="DO55" i="11"/>
  <c r="DO56" i="11"/>
  <c r="DO57" i="11"/>
  <c r="DO58" i="11"/>
  <c r="DO59" i="11"/>
  <c r="DO60" i="11"/>
  <c r="DO61" i="11"/>
  <c r="DO62" i="11"/>
  <c r="DO64" i="11"/>
  <c r="DO65" i="11"/>
  <c r="DO66" i="11"/>
  <c r="DO67" i="11"/>
  <c r="DO68" i="11"/>
  <c r="DO69" i="11"/>
  <c r="DO70" i="11"/>
  <c r="DO71" i="11"/>
  <c r="DO72" i="11"/>
  <c r="DO73" i="11"/>
  <c r="DO74" i="11"/>
  <c r="DO75" i="11"/>
  <c r="DO76" i="11"/>
  <c r="DO77" i="11"/>
  <c r="DO78" i="11"/>
  <c r="DO79" i="11"/>
  <c r="DO80" i="11"/>
  <c r="DO81" i="11"/>
  <c r="DO82" i="11"/>
  <c r="DO83" i="11"/>
  <c r="DO84" i="11"/>
  <c r="DO85" i="11"/>
  <c r="DO86" i="11"/>
  <c r="DO87" i="11"/>
  <c r="DO88" i="11"/>
  <c r="DO89" i="11"/>
  <c r="DO90" i="11"/>
  <c r="DO91" i="11"/>
  <c r="DO92" i="11"/>
  <c r="DO93" i="11"/>
  <c r="DO94" i="11"/>
  <c r="DO95" i="11"/>
  <c r="DO96" i="11"/>
  <c r="DO97" i="11"/>
  <c r="DO98" i="11"/>
  <c r="DO99" i="11"/>
  <c r="DO100" i="11"/>
  <c r="DO101" i="11"/>
  <c r="DO102" i="11"/>
  <c r="DO103" i="11"/>
  <c r="DO104" i="11"/>
  <c r="DO105" i="11"/>
  <c r="DO106" i="11"/>
  <c r="DO107" i="11"/>
  <c r="DO108" i="11"/>
  <c r="DO109" i="11"/>
  <c r="DO110" i="11"/>
  <c r="DO111" i="11"/>
  <c r="DO112" i="11"/>
  <c r="DO113" i="11"/>
  <c r="DO114" i="11"/>
  <c r="DO115" i="11"/>
  <c r="DO116" i="11"/>
  <c r="DO117" i="11"/>
  <c r="DO118" i="11"/>
  <c r="DO119" i="11"/>
  <c r="DO120" i="11"/>
  <c r="DO121" i="11"/>
  <c r="CN23" i="11"/>
  <c r="CN24" i="11"/>
  <c r="CN25" i="11"/>
  <c r="CN26" i="11"/>
  <c r="CN27" i="11"/>
  <c r="CN28" i="11"/>
  <c r="CN29" i="11"/>
  <c r="CN30" i="11"/>
  <c r="CN31" i="11"/>
  <c r="CN32" i="11"/>
  <c r="CN33" i="11"/>
  <c r="CN34" i="11"/>
  <c r="CN35" i="11"/>
  <c r="CN36" i="11"/>
  <c r="CN37" i="11"/>
  <c r="CN38" i="11"/>
  <c r="CN39" i="11"/>
  <c r="CN40" i="11"/>
  <c r="CN41" i="11"/>
  <c r="CN42" i="11"/>
  <c r="CN43" i="11"/>
  <c r="CN44" i="11"/>
  <c r="CN45" i="11"/>
  <c r="CN46" i="11"/>
  <c r="CN47" i="11"/>
  <c r="CN48" i="11"/>
  <c r="CN49" i="11"/>
  <c r="CN50" i="11"/>
  <c r="CN51" i="11"/>
  <c r="CN52" i="11"/>
  <c r="CN53" i="11"/>
  <c r="CN54" i="11"/>
  <c r="CN55" i="11"/>
  <c r="CN56" i="11"/>
  <c r="CN57" i="11"/>
  <c r="CN58" i="11"/>
  <c r="CN59" i="11"/>
  <c r="CN60" i="11"/>
  <c r="CN61" i="11"/>
  <c r="CN62" i="11"/>
  <c r="CN64" i="11"/>
  <c r="CN65" i="11"/>
  <c r="CN66" i="11"/>
  <c r="CN67" i="11"/>
  <c r="CN68" i="11"/>
  <c r="CN69" i="11"/>
  <c r="CN70" i="11"/>
  <c r="CN71" i="11"/>
  <c r="CN72" i="11"/>
  <c r="CN73" i="11"/>
  <c r="CN74" i="11"/>
  <c r="CN75" i="11"/>
  <c r="CN76" i="11"/>
  <c r="CN77" i="11"/>
  <c r="CN78" i="11"/>
  <c r="CN79" i="11"/>
  <c r="CN80" i="11"/>
  <c r="CN81" i="11"/>
  <c r="CN82" i="11"/>
  <c r="CN83" i="11"/>
  <c r="CN84" i="11"/>
  <c r="CN85" i="11"/>
  <c r="CN86" i="11"/>
  <c r="CN87" i="11"/>
  <c r="CN88" i="11"/>
  <c r="CN89" i="11"/>
  <c r="CN90" i="11"/>
  <c r="CN91" i="11"/>
  <c r="CN92" i="11"/>
  <c r="CN93" i="11"/>
  <c r="CN94" i="11"/>
  <c r="CN95" i="11"/>
  <c r="CN96" i="11"/>
  <c r="CN97" i="11"/>
  <c r="CN98" i="11"/>
  <c r="CN99" i="11"/>
  <c r="CN100" i="11"/>
  <c r="CN101" i="11"/>
  <c r="CN102" i="11"/>
  <c r="CN103" i="11"/>
  <c r="CN104" i="11"/>
  <c r="CN105" i="11"/>
  <c r="CN106" i="11"/>
  <c r="CN107" i="11"/>
  <c r="CN108" i="11"/>
  <c r="CN109" i="11"/>
  <c r="CN110" i="11"/>
  <c r="CN111" i="11"/>
  <c r="CN112" i="11"/>
  <c r="CN113" i="11"/>
  <c r="CN114" i="11"/>
  <c r="CN115" i="11"/>
  <c r="CN116" i="11"/>
  <c r="CN117" i="11"/>
  <c r="CN118" i="11"/>
  <c r="CN119" i="11"/>
  <c r="CN120" i="11"/>
  <c r="CN121" i="11"/>
  <c r="BV23" i="11"/>
  <c r="BV24" i="11"/>
  <c r="BV25" i="11"/>
  <c r="BV26" i="11"/>
  <c r="BV27" i="11"/>
  <c r="BV28" i="11"/>
  <c r="BV29" i="11"/>
  <c r="BV30" i="11"/>
  <c r="BV31" i="11"/>
  <c r="BV32" i="11"/>
  <c r="BV33" i="11"/>
  <c r="BV34" i="11"/>
  <c r="BV35" i="11"/>
  <c r="BV36" i="11"/>
  <c r="BV37" i="11"/>
  <c r="BV38" i="11"/>
  <c r="BV39" i="11"/>
  <c r="BV40" i="11"/>
  <c r="BV41" i="11"/>
  <c r="BV42" i="11"/>
  <c r="BV43" i="11"/>
  <c r="BV44" i="11"/>
  <c r="BV45" i="11"/>
  <c r="BV46" i="11"/>
  <c r="BV47" i="11"/>
  <c r="BV48" i="11"/>
  <c r="BV49" i="11"/>
  <c r="BV50" i="11"/>
  <c r="BV51" i="11"/>
  <c r="BV52" i="11"/>
  <c r="BV53" i="11"/>
  <c r="BV54" i="11"/>
  <c r="BV55" i="11"/>
  <c r="BV56" i="11"/>
  <c r="BV57" i="11"/>
  <c r="BV58" i="11"/>
  <c r="BV59" i="11"/>
  <c r="BV60" i="11"/>
  <c r="BV61" i="11"/>
  <c r="BV62" i="11"/>
  <c r="BV64" i="11"/>
  <c r="BV65" i="11"/>
  <c r="BV66" i="11"/>
  <c r="BV67" i="11"/>
  <c r="BV68" i="11"/>
  <c r="BV69" i="11"/>
  <c r="BV70" i="11"/>
  <c r="BV71" i="11"/>
  <c r="BV72" i="11"/>
  <c r="BV73" i="11"/>
  <c r="BV74" i="11"/>
  <c r="BV75" i="11"/>
  <c r="BV76" i="11"/>
  <c r="BV77" i="11"/>
  <c r="BV78" i="11"/>
  <c r="BV79" i="11"/>
  <c r="BV80" i="11"/>
  <c r="BV81" i="11"/>
  <c r="BV82" i="11"/>
  <c r="BV83" i="11"/>
  <c r="BV84" i="11"/>
  <c r="BV85" i="11"/>
  <c r="BV86" i="11"/>
  <c r="BV87" i="11"/>
  <c r="BV88" i="11"/>
  <c r="BV89" i="11"/>
  <c r="BV90" i="11"/>
  <c r="BV91" i="11"/>
  <c r="BV92" i="11"/>
  <c r="BV93" i="11"/>
  <c r="BV94" i="11"/>
  <c r="BV95" i="11"/>
  <c r="BV96" i="11"/>
  <c r="BV97" i="11"/>
  <c r="BV98" i="11"/>
  <c r="BV99" i="11"/>
  <c r="BV100" i="11"/>
  <c r="BV101" i="11"/>
  <c r="BV102" i="11"/>
  <c r="BV103" i="11"/>
  <c r="BV104" i="11"/>
  <c r="BV105" i="11"/>
  <c r="BV106" i="11"/>
  <c r="BV107" i="11"/>
  <c r="BV108" i="11"/>
  <c r="BV109" i="11"/>
  <c r="BV110" i="11"/>
  <c r="BV111" i="11"/>
  <c r="BV112" i="11"/>
  <c r="BV113" i="11"/>
  <c r="BV114" i="11"/>
  <c r="BV115" i="11"/>
  <c r="BV116" i="11"/>
  <c r="BV117" i="11"/>
  <c r="BV118" i="11"/>
  <c r="BV119" i="11"/>
  <c r="BV120" i="11"/>
  <c r="BV121" i="11"/>
  <c r="BV13" i="10"/>
  <c r="DR13" i="10"/>
  <c r="DO13" i="10"/>
  <c r="DT13" i="10"/>
  <c r="DR14" i="10"/>
  <c r="DS14" i="10"/>
  <c r="DT14" i="10"/>
  <c r="DU14" i="10"/>
  <c r="DV14" i="10"/>
  <c r="DR15" i="10"/>
  <c r="DS15" i="10"/>
  <c r="DT15" i="10"/>
  <c r="DU15" i="10"/>
  <c r="DV15" i="10"/>
  <c r="DR16" i="10"/>
  <c r="DS16" i="10"/>
  <c r="DT16" i="10"/>
  <c r="DU16" i="10"/>
  <c r="DV16" i="10"/>
  <c r="DR17" i="10"/>
  <c r="DS17" i="10"/>
  <c r="DT17" i="10"/>
  <c r="DU17" i="10"/>
  <c r="DV17" i="10"/>
  <c r="DR18" i="10"/>
  <c r="DS18" i="10"/>
  <c r="DT18" i="10"/>
  <c r="DU18" i="10"/>
  <c r="DV18" i="10"/>
  <c r="DR19" i="10"/>
  <c r="DS19" i="10"/>
  <c r="DT19" i="10"/>
  <c r="DU19" i="10"/>
  <c r="DV19" i="10"/>
  <c r="DR20" i="10"/>
  <c r="DS20" i="10"/>
  <c r="DT20" i="10"/>
  <c r="DU20" i="10"/>
  <c r="DV20" i="10"/>
  <c r="DR21" i="10"/>
  <c r="DS21" i="10"/>
  <c r="DT21" i="10"/>
  <c r="DU21" i="10"/>
  <c r="DV21" i="10"/>
  <c r="DR22" i="10"/>
  <c r="DS22" i="10"/>
  <c r="DT22" i="10"/>
  <c r="DU22" i="10"/>
  <c r="DV22" i="10"/>
  <c r="DR23" i="10"/>
  <c r="DS23" i="10"/>
  <c r="DT23" i="10"/>
  <c r="DU23" i="10"/>
  <c r="DV23" i="10"/>
  <c r="DR24" i="10"/>
  <c r="DS24" i="10"/>
  <c r="DT24" i="10"/>
  <c r="DU24" i="10"/>
  <c r="DV24" i="10"/>
  <c r="DR25" i="10"/>
  <c r="DS25" i="10"/>
  <c r="DT25" i="10"/>
  <c r="DU25" i="10"/>
  <c r="DV25" i="10"/>
  <c r="DR26" i="10"/>
  <c r="DS26" i="10"/>
  <c r="DT26" i="10"/>
  <c r="DU26" i="10"/>
  <c r="DV26" i="10"/>
  <c r="DR27" i="10"/>
  <c r="DS27" i="10"/>
  <c r="DT27" i="10"/>
  <c r="DU27" i="10"/>
  <c r="DV27" i="10"/>
  <c r="DR28" i="10"/>
  <c r="DS28" i="10"/>
  <c r="DT28" i="10"/>
  <c r="DU28" i="10"/>
  <c r="DV28" i="10"/>
  <c r="DR29" i="10"/>
  <c r="DS29" i="10"/>
  <c r="DT29" i="10"/>
  <c r="DU29" i="10"/>
  <c r="DV29" i="10"/>
  <c r="DR30" i="10"/>
  <c r="DS30" i="10"/>
  <c r="DT30" i="10"/>
  <c r="DU30" i="10"/>
  <c r="DV30" i="10"/>
  <c r="DR31" i="10"/>
  <c r="DS31" i="10"/>
  <c r="DT31" i="10"/>
  <c r="DU31" i="10"/>
  <c r="DV31" i="10"/>
  <c r="DR32" i="10"/>
  <c r="DS32" i="10"/>
  <c r="DT32" i="10"/>
  <c r="DU32" i="10"/>
  <c r="DV32" i="10"/>
  <c r="DR33" i="10"/>
  <c r="DS33" i="10"/>
  <c r="DT33" i="10"/>
  <c r="DU33" i="10"/>
  <c r="DV33" i="10"/>
  <c r="DR34" i="10"/>
  <c r="DS34" i="10"/>
  <c r="DT34" i="10"/>
  <c r="DU34" i="10"/>
  <c r="DV34" i="10"/>
  <c r="DR35" i="10"/>
  <c r="DS35" i="10"/>
  <c r="DT35" i="10"/>
  <c r="DU35" i="10"/>
  <c r="DV35" i="10"/>
  <c r="DR36" i="10"/>
  <c r="DS36" i="10"/>
  <c r="DT36" i="10"/>
  <c r="DU36" i="10"/>
  <c r="DV36" i="10"/>
  <c r="DR37" i="10"/>
  <c r="DS37" i="10"/>
  <c r="DT37" i="10"/>
  <c r="DU37" i="10"/>
  <c r="DV37" i="10"/>
  <c r="DR38" i="10"/>
  <c r="DS38" i="10"/>
  <c r="DT38" i="10"/>
  <c r="DU38" i="10"/>
  <c r="DV38" i="10"/>
  <c r="DR39" i="10"/>
  <c r="DS39" i="10"/>
  <c r="DT39" i="10"/>
  <c r="DU39" i="10"/>
  <c r="DV39" i="10"/>
  <c r="DR40" i="10"/>
  <c r="DS40" i="10"/>
  <c r="DT40" i="10"/>
  <c r="DU40" i="10"/>
  <c r="DV40" i="10"/>
  <c r="DR41" i="10"/>
  <c r="DS41" i="10"/>
  <c r="DT41" i="10"/>
  <c r="DU41" i="10"/>
  <c r="DV41" i="10"/>
  <c r="DR42" i="10"/>
  <c r="DS42" i="10"/>
  <c r="DT42" i="10"/>
  <c r="DU42" i="10"/>
  <c r="DV42" i="10"/>
  <c r="DR43" i="10"/>
  <c r="DS43" i="10"/>
  <c r="DT43" i="10"/>
  <c r="DU43" i="10"/>
  <c r="DV43" i="10"/>
  <c r="DR44" i="10"/>
  <c r="DS44" i="10"/>
  <c r="DT44" i="10"/>
  <c r="DU44" i="10"/>
  <c r="DV44" i="10"/>
  <c r="DR45" i="10"/>
  <c r="DS45" i="10"/>
  <c r="DT45" i="10"/>
  <c r="DU45" i="10"/>
  <c r="DV45" i="10"/>
  <c r="DR46" i="10"/>
  <c r="DS46" i="10"/>
  <c r="DT46" i="10"/>
  <c r="DU46" i="10"/>
  <c r="DV46" i="10"/>
  <c r="DR47" i="10"/>
  <c r="DS47" i="10"/>
  <c r="DT47" i="10"/>
  <c r="DU47" i="10"/>
  <c r="DV47" i="10"/>
  <c r="DR48" i="10"/>
  <c r="DS48" i="10"/>
  <c r="DT48" i="10"/>
  <c r="DU48" i="10"/>
  <c r="DV48" i="10"/>
  <c r="DR49" i="10"/>
  <c r="DS49" i="10"/>
  <c r="DT49" i="10"/>
  <c r="DU49" i="10"/>
  <c r="DV49" i="10"/>
  <c r="DR50" i="10"/>
  <c r="DS50" i="10"/>
  <c r="DT50" i="10"/>
  <c r="DU50" i="10"/>
  <c r="DV50" i="10"/>
  <c r="DR51" i="10"/>
  <c r="DS51" i="10"/>
  <c r="DT51" i="10"/>
  <c r="DU51" i="10"/>
  <c r="DV51" i="10"/>
  <c r="DR52" i="10"/>
  <c r="DS52" i="10"/>
  <c r="DT52" i="10"/>
  <c r="DU52" i="10"/>
  <c r="DV52" i="10"/>
  <c r="DR53" i="10"/>
  <c r="DS53" i="10"/>
  <c r="DT53" i="10"/>
  <c r="DU53" i="10"/>
  <c r="DV53" i="10"/>
  <c r="DR54" i="10"/>
  <c r="DS54" i="10"/>
  <c r="DT54" i="10"/>
  <c r="DU54" i="10"/>
  <c r="DV54" i="10"/>
  <c r="DR55" i="10"/>
  <c r="DS55" i="10"/>
  <c r="DT55" i="10"/>
  <c r="DU55" i="10"/>
  <c r="DV55" i="10"/>
  <c r="DR56" i="10"/>
  <c r="DS56" i="10"/>
  <c r="DT56" i="10"/>
  <c r="DU56" i="10"/>
  <c r="DV56" i="10"/>
  <c r="DR57" i="10"/>
  <c r="DS57" i="10"/>
  <c r="DT57" i="10"/>
  <c r="DU57" i="10"/>
  <c r="DV57" i="10"/>
  <c r="DR58" i="10"/>
  <c r="DS58" i="10"/>
  <c r="DT58" i="10"/>
  <c r="DU58" i="10"/>
  <c r="DV58" i="10"/>
  <c r="DR59" i="10"/>
  <c r="DS59" i="10"/>
  <c r="DT59" i="10"/>
  <c r="DU59" i="10"/>
  <c r="DV59" i="10"/>
  <c r="DR60" i="10"/>
  <c r="DS60" i="10"/>
  <c r="DT60" i="10"/>
  <c r="DU60" i="10"/>
  <c r="DV60" i="10"/>
  <c r="DR61" i="10"/>
  <c r="DS61" i="10"/>
  <c r="DT61" i="10"/>
  <c r="DU61" i="10"/>
  <c r="DV61" i="10"/>
  <c r="DR62" i="10"/>
  <c r="DS62" i="10"/>
  <c r="DT62" i="10"/>
  <c r="DU62" i="10"/>
  <c r="DV62" i="10"/>
  <c r="DR63" i="10"/>
  <c r="DS63" i="10"/>
  <c r="DT63" i="10"/>
  <c r="DU63" i="10"/>
  <c r="DV63" i="10"/>
  <c r="DR64" i="10"/>
  <c r="DS64" i="10"/>
  <c r="DT64" i="10"/>
  <c r="DU64" i="10"/>
  <c r="DV64" i="10"/>
  <c r="DR65" i="10"/>
  <c r="DS65" i="10"/>
  <c r="DT65" i="10"/>
  <c r="DU65" i="10"/>
  <c r="DV65" i="10"/>
  <c r="DR66" i="10"/>
  <c r="DS66" i="10"/>
  <c r="DT66" i="10"/>
  <c r="DU66" i="10"/>
  <c r="DV66" i="10"/>
  <c r="DR67" i="10"/>
  <c r="DS67" i="10"/>
  <c r="DT67" i="10"/>
  <c r="DU67" i="10"/>
  <c r="DV67" i="10"/>
  <c r="DR68" i="10"/>
  <c r="DS68" i="10"/>
  <c r="DT68" i="10"/>
  <c r="DU68" i="10"/>
  <c r="DV68" i="10"/>
  <c r="DR69" i="10"/>
  <c r="DS69" i="10"/>
  <c r="DT69" i="10"/>
  <c r="DU69" i="10"/>
  <c r="DV69" i="10"/>
  <c r="DR70" i="10"/>
  <c r="DS70" i="10"/>
  <c r="DT70" i="10"/>
  <c r="DU70" i="10"/>
  <c r="DV70" i="10"/>
  <c r="DR71" i="10"/>
  <c r="DS71" i="10"/>
  <c r="DT71" i="10"/>
  <c r="DU71" i="10"/>
  <c r="DV71" i="10"/>
  <c r="DR72" i="10"/>
  <c r="DS72" i="10"/>
  <c r="DT72" i="10"/>
  <c r="DU72" i="10"/>
  <c r="DV72" i="10"/>
  <c r="DR73" i="10"/>
  <c r="DS73" i="10"/>
  <c r="DT73" i="10"/>
  <c r="DU73" i="10"/>
  <c r="DV73" i="10"/>
  <c r="DR74" i="10"/>
  <c r="DS74" i="10"/>
  <c r="DT74" i="10"/>
  <c r="DU74" i="10"/>
  <c r="DV74" i="10"/>
  <c r="DR75" i="10"/>
  <c r="DS75" i="10"/>
  <c r="DT75" i="10"/>
  <c r="DU75" i="10"/>
  <c r="DV75" i="10"/>
  <c r="DR76" i="10"/>
  <c r="DS76" i="10"/>
  <c r="DT76" i="10"/>
  <c r="DU76" i="10"/>
  <c r="DV76" i="10"/>
  <c r="DR77" i="10"/>
  <c r="DS77" i="10"/>
  <c r="DT77" i="10"/>
  <c r="DU77" i="10"/>
  <c r="DV77" i="10"/>
  <c r="DR78" i="10"/>
  <c r="DS78" i="10"/>
  <c r="DT78" i="10"/>
  <c r="DU78" i="10"/>
  <c r="DV78" i="10"/>
  <c r="DR79" i="10"/>
  <c r="DS79" i="10"/>
  <c r="DT79" i="10"/>
  <c r="DU79" i="10"/>
  <c r="DV79" i="10"/>
  <c r="DR80" i="10"/>
  <c r="DS80" i="10"/>
  <c r="DT80" i="10"/>
  <c r="DU80" i="10"/>
  <c r="DV80" i="10"/>
  <c r="DR81" i="10"/>
  <c r="DS81" i="10"/>
  <c r="DT81" i="10"/>
  <c r="DU81" i="10"/>
  <c r="DV81" i="10"/>
  <c r="DR82" i="10"/>
  <c r="DS82" i="10"/>
  <c r="DT82" i="10"/>
  <c r="DU82" i="10"/>
  <c r="DV82" i="10"/>
  <c r="DR83" i="10"/>
  <c r="DS83" i="10"/>
  <c r="DT83" i="10"/>
  <c r="DU83" i="10"/>
  <c r="DV83" i="10"/>
  <c r="DR84" i="10"/>
  <c r="DS84" i="10"/>
  <c r="DT84" i="10"/>
  <c r="DU84" i="10"/>
  <c r="DV84" i="10"/>
  <c r="DR85" i="10"/>
  <c r="DS85" i="10"/>
  <c r="DT85" i="10"/>
  <c r="DU85" i="10"/>
  <c r="DV85" i="10"/>
  <c r="DR86" i="10"/>
  <c r="DS86" i="10"/>
  <c r="DT86" i="10"/>
  <c r="DU86" i="10"/>
  <c r="DV86" i="10"/>
  <c r="DR87" i="10"/>
  <c r="DS87" i="10"/>
  <c r="DT87" i="10"/>
  <c r="DU87" i="10"/>
  <c r="DV87" i="10"/>
  <c r="DR88" i="10"/>
  <c r="DS88" i="10"/>
  <c r="DT88" i="10"/>
  <c r="DU88" i="10"/>
  <c r="DV88" i="10"/>
  <c r="DR89" i="10"/>
  <c r="DS89" i="10"/>
  <c r="DT89" i="10"/>
  <c r="DU89" i="10"/>
  <c r="DV89" i="10"/>
  <c r="DR90" i="10"/>
  <c r="DS90" i="10"/>
  <c r="DT90" i="10"/>
  <c r="DU90" i="10"/>
  <c r="DV90" i="10"/>
  <c r="DR91" i="10"/>
  <c r="DS91" i="10"/>
  <c r="DT91" i="10"/>
  <c r="DU91" i="10"/>
  <c r="DV91" i="10"/>
  <c r="DR92" i="10"/>
  <c r="DS92" i="10"/>
  <c r="DT92" i="10"/>
  <c r="DU92" i="10"/>
  <c r="DV92" i="10"/>
  <c r="DR93" i="10"/>
  <c r="DS93" i="10"/>
  <c r="DT93" i="10"/>
  <c r="DU93" i="10"/>
  <c r="DV93" i="10"/>
  <c r="DR94" i="10"/>
  <c r="DS94" i="10"/>
  <c r="DT94" i="10"/>
  <c r="DU94" i="10"/>
  <c r="DV94" i="10"/>
  <c r="DR95" i="10"/>
  <c r="DS95" i="10"/>
  <c r="DT95" i="10"/>
  <c r="DU95" i="10"/>
  <c r="DV95" i="10"/>
  <c r="DR96" i="10"/>
  <c r="DS96" i="10"/>
  <c r="DT96" i="10"/>
  <c r="DU96" i="10"/>
  <c r="DV96" i="10"/>
  <c r="DR97" i="10"/>
  <c r="DS97" i="10"/>
  <c r="DT97" i="10"/>
  <c r="DU97" i="10"/>
  <c r="DV97" i="10"/>
  <c r="DR98" i="10"/>
  <c r="DS98" i="10"/>
  <c r="DT98" i="10"/>
  <c r="DU98" i="10"/>
  <c r="DV98" i="10"/>
  <c r="DR99" i="10"/>
  <c r="DS99" i="10"/>
  <c r="DT99" i="10"/>
  <c r="DU99" i="10"/>
  <c r="DV99" i="10"/>
  <c r="DR100" i="10"/>
  <c r="DS100" i="10"/>
  <c r="DT100" i="10"/>
  <c r="DU100" i="10"/>
  <c r="DV100" i="10"/>
  <c r="DR101" i="10"/>
  <c r="DS101" i="10"/>
  <c r="DT101" i="10"/>
  <c r="DU101" i="10"/>
  <c r="DV101" i="10"/>
  <c r="T12" i="10"/>
  <c r="W12" i="10"/>
  <c r="Z12" i="10"/>
  <c r="AD12" i="10"/>
  <c r="AG12" i="10"/>
  <c r="AJ12" i="10"/>
  <c r="BV12" i="10"/>
  <c r="DR12" i="10"/>
  <c r="BZ12" i="10"/>
  <c r="CC12" i="10"/>
  <c r="CF12" i="10"/>
  <c r="CI12" i="10"/>
  <c r="CN12" i="10"/>
  <c r="CV12" i="10"/>
  <c r="DN12" i="10" s="1"/>
  <c r="DC12" i="10"/>
  <c r="DC102" i="10" s="1"/>
  <c r="DC104" i="10" s="1"/>
  <c r="DF12" i="10"/>
  <c r="DF102" i="10" s="1"/>
  <c r="DF104" i="10" s="1"/>
  <c r="DO12" i="10"/>
  <c r="DO14" i="10"/>
  <c r="DO15" i="10"/>
  <c r="DO16" i="10"/>
  <c r="DO17" i="10"/>
  <c r="DO18" i="10"/>
  <c r="DO19" i="10"/>
  <c r="DO20" i="10"/>
  <c r="DO21" i="10"/>
  <c r="DO22" i="10"/>
  <c r="DO23" i="10"/>
  <c r="DO24" i="10"/>
  <c r="DO25" i="10"/>
  <c r="DO26" i="10"/>
  <c r="DO27" i="10"/>
  <c r="DO28" i="10"/>
  <c r="DO29" i="10"/>
  <c r="DO30" i="10"/>
  <c r="DO31" i="10"/>
  <c r="DO32" i="10"/>
  <c r="DO33" i="10"/>
  <c r="DO34" i="10"/>
  <c r="DO35" i="10"/>
  <c r="DO36" i="10"/>
  <c r="DO37" i="10"/>
  <c r="DO38" i="10"/>
  <c r="DO39" i="10"/>
  <c r="DO40" i="10"/>
  <c r="DO41" i="10"/>
  <c r="DO42" i="10"/>
  <c r="DO43" i="10"/>
  <c r="DO44" i="10"/>
  <c r="DO45" i="10"/>
  <c r="DO46" i="10"/>
  <c r="DO47" i="10"/>
  <c r="DO48" i="10"/>
  <c r="DO49" i="10"/>
  <c r="DO50" i="10"/>
  <c r="DO51" i="10"/>
  <c r="DO52" i="10"/>
  <c r="DO53" i="10"/>
  <c r="DO54" i="10"/>
  <c r="DO55" i="10"/>
  <c r="DO56" i="10"/>
  <c r="DO57" i="10"/>
  <c r="DO58" i="10"/>
  <c r="DO59" i="10"/>
  <c r="DO60" i="10"/>
  <c r="DO61" i="10"/>
  <c r="DO62" i="10"/>
  <c r="DO63" i="10"/>
  <c r="DO64" i="10"/>
  <c r="DO65" i="10"/>
  <c r="DO66" i="10"/>
  <c r="DO67" i="10"/>
  <c r="DO68" i="10"/>
  <c r="DO69" i="10"/>
  <c r="DO70" i="10"/>
  <c r="DO71" i="10"/>
  <c r="DO72" i="10"/>
  <c r="DO73" i="10"/>
  <c r="DO74" i="10"/>
  <c r="DO75" i="10"/>
  <c r="DO76" i="10"/>
  <c r="DO77" i="10"/>
  <c r="DO78" i="10"/>
  <c r="DO79" i="10"/>
  <c r="DO80" i="10"/>
  <c r="DO81" i="10"/>
  <c r="DO82" i="10"/>
  <c r="DO83" i="10"/>
  <c r="DO84" i="10"/>
  <c r="DO85" i="10"/>
  <c r="DO86" i="10"/>
  <c r="DO87" i="10"/>
  <c r="DO88" i="10"/>
  <c r="DO89" i="10"/>
  <c r="DO90" i="10"/>
  <c r="DO91" i="10"/>
  <c r="DO92" i="10"/>
  <c r="DO93" i="10"/>
  <c r="DO94" i="10"/>
  <c r="DO95" i="10"/>
  <c r="DO96" i="10"/>
  <c r="DO97" i="10"/>
  <c r="DO98" i="10"/>
  <c r="DO99" i="10"/>
  <c r="DO100" i="10"/>
  <c r="DO101" i="10"/>
  <c r="CN13" i="10"/>
  <c r="DS13" i="10"/>
  <c r="CN14" i="10"/>
  <c r="CN15" i="10"/>
  <c r="CN16"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BV14" i="10"/>
  <c r="BV15" i="10"/>
  <c r="BV16" i="10"/>
  <c r="BV17" i="10"/>
  <c r="BV18" i="10"/>
  <c r="BV19" i="10"/>
  <c r="BV20" i="10"/>
  <c r="BV21" i="10"/>
  <c r="BV22" i="10"/>
  <c r="BV23" i="10"/>
  <c r="BV24" i="10"/>
  <c r="BV25" i="10"/>
  <c r="BV26" i="10"/>
  <c r="BV27" i="10"/>
  <c r="BV28" i="10"/>
  <c r="BV29" i="10"/>
  <c r="BV30" i="10"/>
  <c r="BV31" i="10"/>
  <c r="BV32" i="10"/>
  <c r="BV33" i="10"/>
  <c r="BV34" i="10"/>
  <c r="BV35" i="10"/>
  <c r="BV36" i="10"/>
  <c r="BV37" i="10"/>
  <c r="BV38" i="10"/>
  <c r="BV39" i="10"/>
  <c r="BV40" i="10"/>
  <c r="BV41" i="10"/>
  <c r="BV42" i="10"/>
  <c r="BV43" i="10"/>
  <c r="BV44" i="10"/>
  <c r="BV45" i="10"/>
  <c r="BV46" i="10"/>
  <c r="BV47" i="10"/>
  <c r="BV48" i="10"/>
  <c r="BV49" i="10"/>
  <c r="BV50" i="10"/>
  <c r="BV51" i="10"/>
  <c r="BV52" i="10"/>
  <c r="BV53" i="10"/>
  <c r="BV54" i="10"/>
  <c r="BV55" i="10"/>
  <c r="BV56" i="10"/>
  <c r="BV57" i="10"/>
  <c r="BV58" i="10"/>
  <c r="BV59" i="10"/>
  <c r="BV60" i="10"/>
  <c r="BV61" i="10"/>
  <c r="BV62" i="10"/>
  <c r="BV63" i="10"/>
  <c r="BV64" i="10"/>
  <c r="BV65" i="10"/>
  <c r="BV66" i="10"/>
  <c r="BV67" i="10"/>
  <c r="BV68" i="10"/>
  <c r="BV69" i="10"/>
  <c r="BV70" i="10"/>
  <c r="BV71" i="10"/>
  <c r="BV72" i="10"/>
  <c r="BV73" i="10"/>
  <c r="BV74" i="10"/>
  <c r="BV75" i="10"/>
  <c r="BV76" i="10"/>
  <c r="BV77" i="10"/>
  <c r="BV78" i="10"/>
  <c r="BV79" i="10"/>
  <c r="BV80" i="10"/>
  <c r="BV81" i="10"/>
  <c r="BV82" i="10"/>
  <c r="BV83" i="10"/>
  <c r="BV84" i="10"/>
  <c r="BV85" i="10"/>
  <c r="BV86" i="10"/>
  <c r="BV87" i="10"/>
  <c r="BV88" i="10"/>
  <c r="BV89" i="10"/>
  <c r="BV90" i="10"/>
  <c r="BV91" i="10"/>
  <c r="BV92" i="10"/>
  <c r="BV93" i="10"/>
  <c r="BV94" i="10"/>
  <c r="BV95" i="10"/>
  <c r="BV96" i="10"/>
  <c r="BV97" i="10"/>
  <c r="BV98" i="10"/>
  <c r="BV99" i="10"/>
  <c r="BV100" i="10"/>
  <c r="BV101" i="10"/>
  <c r="CD22" i="9"/>
  <c r="DI22" i="9"/>
  <c r="T12" i="9"/>
  <c r="W12" i="9"/>
  <c r="Z12" i="9"/>
  <c r="AD12" i="9"/>
  <c r="AG12" i="9"/>
  <c r="AJ12" i="9"/>
  <c r="BG12" i="9"/>
  <c r="DG15" i="9"/>
  <c r="DG16" i="9"/>
  <c r="DG17" i="9"/>
  <c r="DG18" i="9"/>
  <c r="DG19" i="9"/>
  <c r="DG20" i="9"/>
  <c r="DG21" i="9"/>
  <c r="DG22" i="9"/>
  <c r="BL22" i="9"/>
  <c r="DH22" i="9"/>
  <c r="DK22" i="9"/>
  <c r="DL22" i="9"/>
  <c r="DE22" i="9"/>
  <c r="DJ22" i="9"/>
  <c r="DG23" i="9"/>
  <c r="DG24" i="9"/>
  <c r="DG25" i="9"/>
  <c r="DG26" i="9"/>
  <c r="DG27" i="9"/>
  <c r="DG28" i="9"/>
  <c r="DG29" i="9"/>
  <c r="DG30" i="9"/>
  <c r="DG31" i="9"/>
  <c r="DG32" i="9"/>
  <c r="DG33" i="9"/>
  <c r="DG34" i="9"/>
  <c r="DG35" i="9"/>
  <c r="DG36" i="9"/>
  <c r="DG37" i="9"/>
  <c r="DG38" i="9"/>
  <c r="DG39" i="9"/>
  <c r="DG40" i="9"/>
  <c r="DG41" i="9"/>
  <c r="DG42" i="9"/>
  <c r="DG43" i="9"/>
  <c r="DG44" i="9"/>
  <c r="DG45" i="9"/>
  <c r="DG46" i="9"/>
  <c r="DG47" i="9"/>
  <c r="DG48" i="9"/>
  <c r="DG49" i="9"/>
  <c r="DG50" i="9"/>
  <c r="DG51" i="9"/>
  <c r="DG52" i="9"/>
  <c r="DG53" i="9"/>
  <c r="DG54" i="9"/>
  <c r="DG55" i="9"/>
  <c r="DG56" i="9"/>
  <c r="DG57" i="9"/>
  <c r="DG58" i="9"/>
  <c r="DG59" i="9"/>
  <c r="DG60" i="9"/>
  <c r="DG61" i="9"/>
  <c r="DG62" i="9"/>
  <c r="DG63" i="9"/>
  <c r="DG64" i="9"/>
  <c r="DG65" i="9"/>
  <c r="DG66" i="9"/>
  <c r="DG67" i="9"/>
  <c r="DG68" i="9"/>
  <c r="DG69" i="9"/>
  <c r="DG70" i="9"/>
  <c r="DG71" i="9"/>
  <c r="DG72" i="9"/>
  <c r="DG73" i="9"/>
  <c r="DG74" i="9"/>
  <c r="DG75" i="9"/>
  <c r="DG76" i="9"/>
  <c r="DG77" i="9"/>
  <c r="DG78" i="9"/>
  <c r="DG79" i="9"/>
  <c r="DG80" i="9"/>
  <c r="DG81" i="9"/>
  <c r="DG82" i="9"/>
  <c r="DG83" i="9"/>
  <c r="DG84" i="9"/>
  <c r="DG85" i="9"/>
  <c r="DG86" i="9"/>
  <c r="DG87" i="9"/>
  <c r="DG88" i="9"/>
  <c r="DG89" i="9"/>
  <c r="DG90" i="9"/>
  <c r="DG91" i="9"/>
  <c r="CL12" i="9"/>
  <c r="CS12" i="9"/>
  <c r="CV12" i="9"/>
  <c r="DE15" i="9"/>
  <c r="DE16" i="9"/>
  <c r="DJ16" i="9"/>
  <c r="DE18" i="9"/>
  <c r="DJ18" i="9"/>
  <c r="DE19" i="9"/>
  <c r="DJ19" i="9"/>
  <c r="DE20" i="9"/>
  <c r="DJ20" i="9"/>
  <c r="DE21" i="9"/>
  <c r="DJ21" i="9"/>
  <c r="DE23" i="9"/>
  <c r="DJ23" i="9"/>
  <c r="DE24" i="9"/>
  <c r="DJ24" i="9"/>
  <c r="DE25" i="9"/>
  <c r="DJ25" i="9"/>
  <c r="DE26" i="9"/>
  <c r="DJ26" i="9"/>
  <c r="DE27" i="9"/>
  <c r="DJ27" i="9"/>
  <c r="DE28" i="9"/>
  <c r="DJ28" i="9"/>
  <c r="DE29" i="9"/>
  <c r="DJ29" i="9"/>
  <c r="DE30" i="9"/>
  <c r="DJ30" i="9"/>
  <c r="DE31" i="9"/>
  <c r="DJ31" i="9"/>
  <c r="DE32" i="9"/>
  <c r="DJ32" i="9"/>
  <c r="DE33" i="9"/>
  <c r="DJ33" i="9"/>
  <c r="DE34" i="9"/>
  <c r="DJ34" i="9"/>
  <c r="DE35" i="9"/>
  <c r="DJ35" i="9"/>
  <c r="DE36" i="9"/>
  <c r="DJ36" i="9"/>
  <c r="DE37" i="9"/>
  <c r="DJ37" i="9"/>
  <c r="DE38" i="9"/>
  <c r="DJ38" i="9"/>
  <c r="DE39" i="9"/>
  <c r="DJ39" i="9"/>
  <c r="DE40" i="9"/>
  <c r="DJ40" i="9"/>
  <c r="DE41" i="9"/>
  <c r="DJ41" i="9"/>
  <c r="DE42" i="9"/>
  <c r="DJ42" i="9"/>
  <c r="DE43" i="9"/>
  <c r="DJ43" i="9"/>
  <c r="DE44" i="9"/>
  <c r="DJ44" i="9"/>
  <c r="DE45" i="9"/>
  <c r="DJ45" i="9"/>
  <c r="DE46" i="9"/>
  <c r="DJ46" i="9"/>
  <c r="DE47" i="9"/>
  <c r="DJ47" i="9"/>
  <c r="DE48" i="9"/>
  <c r="DJ48" i="9"/>
  <c r="DE49" i="9"/>
  <c r="DJ49" i="9"/>
  <c r="DE50" i="9"/>
  <c r="DJ50" i="9"/>
  <c r="DE51" i="9"/>
  <c r="DJ51" i="9"/>
  <c r="DE52" i="9"/>
  <c r="DJ52" i="9"/>
  <c r="DE53" i="9"/>
  <c r="DJ53" i="9"/>
  <c r="DE54" i="9"/>
  <c r="DJ54" i="9"/>
  <c r="DE55" i="9"/>
  <c r="DJ55" i="9"/>
  <c r="DE56" i="9"/>
  <c r="DJ56" i="9"/>
  <c r="DE57" i="9"/>
  <c r="DJ57" i="9"/>
  <c r="DE58" i="9"/>
  <c r="DJ58" i="9"/>
  <c r="DE59" i="9"/>
  <c r="DJ59" i="9"/>
  <c r="DE60" i="9"/>
  <c r="DJ60" i="9"/>
  <c r="DE61" i="9"/>
  <c r="DJ61" i="9"/>
  <c r="DE62" i="9"/>
  <c r="DJ62" i="9"/>
  <c r="DE63" i="9"/>
  <c r="DJ63" i="9"/>
  <c r="DE64" i="9"/>
  <c r="DJ64" i="9"/>
  <c r="DE65" i="9"/>
  <c r="DJ65" i="9"/>
  <c r="DE66" i="9"/>
  <c r="DJ66" i="9"/>
  <c r="DE67" i="9"/>
  <c r="DJ67" i="9"/>
  <c r="DE68" i="9"/>
  <c r="DJ68" i="9"/>
  <c r="DE69" i="9"/>
  <c r="DJ69" i="9"/>
  <c r="DE70" i="9"/>
  <c r="DJ70" i="9"/>
  <c r="DE71" i="9"/>
  <c r="DJ71" i="9"/>
  <c r="DE72" i="9"/>
  <c r="DJ72" i="9"/>
  <c r="DE73" i="9"/>
  <c r="DJ73" i="9"/>
  <c r="DE74" i="9"/>
  <c r="DJ74" i="9"/>
  <c r="DE75" i="9"/>
  <c r="DJ75" i="9"/>
  <c r="DE76" i="9"/>
  <c r="DJ76" i="9"/>
  <c r="DE77" i="9"/>
  <c r="DJ77" i="9"/>
  <c r="DE78" i="9"/>
  <c r="DJ78" i="9"/>
  <c r="DE79" i="9"/>
  <c r="DJ79" i="9"/>
  <c r="DE80" i="9"/>
  <c r="DJ80" i="9"/>
  <c r="DE81" i="9"/>
  <c r="DJ81" i="9"/>
  <c r="DE82" i="9"/>
  <c r="DJ82" i="9"/>
  <c r="DE83" i="9"/>
  <c r="DJ83" i="9"/>
  <c r="DE84" i="9"/>
  <c r="DJ84" i="9"/>
  <c r="DE85" i="9"/>
  <c r="DJ85" i="9"/>
  <c r="DE86" i="9"/>
  <c r="DJ86" i="9"/>
  <c r="DE87" i="9"/>
  <c r="DJ87" i="9"/>
  <c r="DE88" i="9"/>
  <c r="DJ88" i="9"/>
  <c r="DE89" i="9"/>
  <c r="DJ89" i="9"/>
  <c r="DE90" i="9"/>
  <c r="DJ90" i="9"/>
  <c r="DE91" i="9"/>
  <c r="DJ91" i="9"/>
  <c r="CD15" i="9"/>
  <c r="CD16" i="9"/>
  <c r="DI16" i="9"/>
  <c r="CD18" i="9"/>
  <c r="DI18" i="9"/>
  <c r="CD19" i="9"/>
  <c r="DI19" i="9"/>
  <c r="CD20" i="9"/>
  <c r="DI20" i="9"/>
  <c r="CD21" i="9"/>
  <c r="DI21" i="9"/>
  <c r="CD23" i="9"/>
  <c r="DI23" i="9"/>
  <c r="CD24" i="9"/>
  <c r="DI24" i="9"/>
  <c r="CD25" i="9"/>
  <c r="DI25" i="9"/>
  <c r="CD26" i="9"/>
  <c r="DI26" i="9"/>
  <c r="CD27" i="9"/>
  <c r="DI27" i="9"/>
  <c r="CD28" i="9"/>
  <c r="DI28" i="9"/>
  <c r="CD29" i="9"/>
  <c r="DI29" i="9"/>
  <c r="CD30" i="9"/>
  <c r="DI30" i="9"/>
  <c r="CD31" i="9"/>
  <c r="DI31" i="9"/>
  <c r="CD32" i="9"/>
  <c r="DI32" i="9"/>
  <c r="CD33" i="9"/>
  <c r="DI33" i="9"/>
  <c r="CD34" i="9"/>
  <c r="DI34" i="9"/>
  <c r="CD35" i="9"/>
  <c r="DI35" i="9"/>
  <c r="CD36" i="9"/>
  <c r="DI36" i="9"/>
  <c r="CD37" i="9"/>
  <c r="DI37" i="9"/>
  <c r="CD38" i="9"/>
  <c r="DI38" i="9"/>
  <c r="CD39" i="9"/>
  <c r="DI39" i="9"/>
  <c r="CD40" i="9"/>
  <c r="DI40" i="9"/>
  <c r="CD41" i="9"/>
  <c r="DI41" i="9"/>
  <c r="CD42" i="9"/>
  <c r="DI42" i="9"/>
  <c r="CD43" i="9"/>
  <c r="DI43" i="9"/>
  <c r="CD44" i="9"/>
  <c r="DI44" i="9"/>
  <c r="CD45" i="9"/>
  <c r="DI45" i="9"/>
  <c r="CD46" i="9"/>
  <c r="DI46" i="9"/>
  <c r="CD47" i="9"/>
  <c r="DI47" i="9"/>
  <c r="CD48" i="9"/>
  <c r="DI48" i="9"/>
  <c r="CD49" i="9"/>
  <c r="DI49" i="9"/>
  <c r="CD50" i="9"/>
  <c r="DI50" i="9"/>
  <c r="CD51" i="9"/>
  <c r="DI51" i="9"/>
  <c r="CD52" i="9"/>
  <c r="DI52" i="9"/>
  <c r="CD53" i="9"/>
  <c r="DI53" i="9"/>
  <c r="CD54" i="9"/>
  <c r="DI54" i="9"/>
  <c r="CD55" i="9"/>
  <c r="DI55" i="9"/>
  <c r="CD56" i="9"/>
  <c r="DI56" i="9"/>
  <c r="CD57" i="9"/>
  <c r="DI57" i="9"/>
  <c r="CD58" i="9"/>
  <c r="DI58" i="9"/>
  <c r="CD59" i="9"/>
  <c r="DI59" i="9"/>
  <c r="CD60" i="9"/>
  <c r="DI60" i="9"/>
  <c r="CD61" i="9"/>
  <c r="DI61" i="9"/>
  <c r="CD62" i="9"/>
  <c r="DI62" i="9"/>
  <c r="CD63" i="9"/>
  <c r="DI63" i="9"/>
  <c r="CD64" i="9"/>
  <c r="DI64" i="9"/>
  <c r="CD65" i="9"/>
  <c r="DI65" i="9"/>
  <c r="CD66" i="9"/>
  <c r="DI66" i="9"/>
  <c r="CD67" i="9"/>
  <c r="DI67" i="9"/>
  <c r="CD68" i="9"/>
  <c r="DI68" i="9"/>
  <c r="CD69" i="9"/>
  <c r="DI69" i="9"/>
  <c r="CD70" i="9"/>
  <c r="DI70" i="9"/>
  <c r="CD71" i="9"/>
  <c r="DI71" i="9"/>
  <c r="CD72" i="9"/>
  <c r="DI72" i="9"/>
  <c r="CD73" i="9"/>
  <c r="DI73" i="9"/>
  <c r="CD74" i="9"/>
  <c r="DI74" i="9"/>
  <c r="CD75" i="9"/>
  <c r="DI75" i="9"/>
  <c r="CD76" i="9"/>
  <c r="DI76" i="9"/>
  <c r="CD77" i="9"/>
  <c r="DI77" i="9"/>
  <c r="CD78" i="9"/>
  <c r="DI78" i="9"/>
  <c r="CD79" i="9"/>
  <c r="DI79" i="9"/>
  <c r="CD80" i="9"/>
  <c r="DI80" i="9"/>
  <c r="CD81" i="9"/>
  <c r="DI81" i="9"/>
  <c r="CD82" i="9"/>
  <c r="DI82" i="9"/>
  <c r="CD83" i="9"/>
  <c r="DI83" i="9"/>
  <c r="CD84" i="9"/>
  <c r="DI84" i="9"/>
  <c r="CD85" i="9"/>
  <c r="DI85" i="9"/>
  <c r="CD86" i="9"/>
  <c r="DI86" i="9"/>
  <c r="CD87" i="9"/>
  <c r="DI87" i="9"/>
  <c r="CD88" i="9"/>
  <c r="DI88" i="9"/>
  <c r="CD89" i="9"/>
  <c r="DI89" i="9"/>
  <c r="CD90" i="9"/>
  <c r="DI90" i="9"/>
  <c r="CD91" i="9"/>
  <c r="DI91" i="9"/>
  <c r="BL15" i="9"/>
  <c r="BL16" i="9"/>
  <c r="DH16" i="9"/>
  <c r="DK16" i="9"/>
  <c r="DL16" i="9"/>
  <c r="BL18" i="9"/>
  <c r="DH18" i="9"/>
  <c r="DK18" i="9"/>
  <c r="DL18" i="9"/>
  <c r="BL19" i="9"/>
  <c r="DH19" i="9"/>
  <c r="DK19" i="9"/>
  <c r="DL19" i="9"/>
  <c r="BL20" i="9"/>
  <c r="DH20" i="9"/>
  <c r="DK20" i="9"/>
  <c r="DL20" i="9"/>
  <c r="BL21" i="9"/>
  <c r="DH21" i="9"/>
  <c r="DK21" i="9"/>
  <c r="DL21" i="9"/>
  <c r="BL23" i="9"/>
  <c r="DH23" i="9"/>
  <c r="DK23" i="9"/>
  <c r="DL23" i="9"/>
  <c r="BL24" i="9"/>
  <c r="DH24" i="9"/>
  <c r="DK24" i="9"/>
  <c r="DL24" i="9"/>
  <c r="BL25" i="9"/>
  <c r="DH25" i="9"/>
  <c r="DK25" i="9"/>
  <c r="DL25" i="9"/>
  <c r="BL26" i="9"/>
  <c r="DH26" i="9"/>
  <c r="DK26" i="9"/>
  <c r="DL26" i="9"/>
  <c r="BL27" i="9"/>
  <c r="DH27" i="9"/>
  <c r="DK27" i="9"/>
  <c r="DL27" i="9"/>
  <c r="BL28" i="9"/>
  <c r="DH28" i="9"/>
  <c r="DK28" i="9"/>
  <c r="DL28" i="9"/>
  <c r="BL29" i="9"/>
  <c r="DH29" i="9"/>
  <c r="DK29" i="9"/>
  <c r="DL29" i="9"/>
  <c r="BL30" i="9"/>
  <c r="DH30" i="9"/>
  <c r="DK30" i="9"/>
  <c r="DL30" i="9"/>
  <c r="BL31" i="9"/>
  <c r="DH31" i="9"/>
  <c r="DK31" i="9"/>
  <c r="DL31" i="9"/>
  <c r="BL32" i="9"/>
  <c r="DH32" i="9"/>
  <c r="DK32" i="9"/>
  <c r="DL32" i="9"/>
  <c r="BL33" i="9"/>
  <c r="DH33" i="9"/>
  <c r="DK33" i="9"/>
  <c r="DL33" i="9"/>
  <c r="BL34" i="9"/>
  <c r="DH34" i="9"/>
  <c r="BL35" i="9"/>
  <c r="DH35" i="9"/>
  <c r="DK35" i="9"/>
  <c r="DL35" i="9"/>
  <c r="BL36" i="9"/>
  <c r="DH36" i="9"/>
  <c r="DK36" i="9"/>
  <c r="DL36" i="9"/>
  <c r="BL37" i="9"/>
  <c r="DH37" i="9"/>
  <c r="DK37" i="9"/>
  <c r="DL37" i="9"/>
  <c r="BL38" i="9"/>
  <c r="DH38" i="9"/>
  <c r="DK38" i="9"/>
  <c r="DL38" i="9"/>
  <c r="BL39" i="9"/>
  <c r="DH39" i="9"/>
  <c r="DK39" i="9"/>
  <c r="DL39" i="9"/>
  <c r="BL40" i="9"/>
  <c r="DH40" i="9"/>
  <c r="DK40" i="9"/>
  <c r="DL40" i="9"/>
  <c r="BL41" i="9"/>
  <c r="DH41" i="9"/>
  <c r="DK41" i="9"/>
  <c r="DL41" i="9"/>
  <c r="BL42" i="9"/>
  <c r="DH42" i="9"/>
  <c r="DK42" i="9"/>
  <c r="DL42" i="9"/>
  <c r="BL43" i="9"/>
  <c r="DH43" i="9"/>
  <c r="DK43" i="9"/>
  <c r="DL43" i="9"/>
  <c r="BL44" i="9"/>
  <c r="DH44" i="9"/>
  <c r="DK44" i="9"/>
  <c r="DL44" i="9"/>
  <c r="BL45" i="9"/>
  <c r="DH45" i="9"/>
  <c r="DK45" i="9"/>
  <c r="DL45" i="9"/>
  <c r="BL46" i="9"/>
  <c r="DH46" i="9"/>
  <c r="DK46" i="9"/>
  <c r="DL46" i="9"/>
  <c r="BL47" i="9"/>
  <c r="DH47" i="9"/>
  <c r="DK47" i="9"/>
  <c r="DL47" i="9"/>
  <c r="BL48" i="9"/>
  <c r="DH48" i="9"/>
  <c r="DK48" i="9"/>
  <c r="DL48" i="9"/>
  <c r="BL49" i="9"/>
  <c r="DH49" i="9"/>
  <c r="DK49" i="9"/>
  <c r="DL49" i="9"/>
  <c r="BL50" i="9"/>
  <c r="DH50" i="9"/>
  <c r="DK50" i="9"/>
  <c r="DL50" i="9"/>
  <c r="BL51" i="9"/>
  <c r="DH51" i="9"/>
  <c r="DK51" i="9"/>
  <c r="DL51" i="9"/>
  <c r="BL52" i="9"/>
  <c r="DH52" i="9"/>
  <c r="DK52" i="9"/>
  <c r="DL52" i="9"/>
  <c r="BL53" i="9"/>
  <c r="DH53" i="9"/>
  <c r="DK53" i="9"/>
  <c r="DL53" i="9"/>
  <c r="BL54" i="9"/>
  <c r="DH54" i="9"/>
  <c r="DK54" i="9"/>
  <c r="DL54" i="9"/>
  <c r="BL55" i="9"/>
  <c r="DH55" i="9"/>
  <c r="DK55" i="9"/>
  <c r="DL55" i="9"/>
  <c r="BL56" i="9"/>
  <c r="DH56" i="9"/>
  <c r="DK56" i="9"/>
  <c r="DL56" i="9"/>
  <c r="BL57" i="9"/>
  <c r="DH57" i="9"/>
  <c r="DK57" i="9"/>
  <c r="DL57" i="9"/>
  <c r="BL58" i="9"/>
  <c r="DH58" i="9"/>
  <c r="DK58" i="9"/>
  <c r="DL58" i="9"/>
  <c r="BL59" i="9"/>
  <c r="DH59" i="9"/>
  <c r="DK59" i="9"/>
  <c r="DL59" i="9"/>
  <c r="BL60" i="9"/>
  <c r="DH60" i="9"/>
  <c r="DK60" i="9"/>
  <c r="DL60" i="9"/>
  <c r="BL61" i="9"/>
  <c r="DH61" i="9"/>
  <c r="DK61" i="9"/>
  <c r="DL61" i="9"/>
  <c r="BL62" i="9"/>
  <c r="DH62" i="9"/>
  <c r="DK62" i="9"/>
  <c r="DL62" i="9"/>
  <c r="BL63" i="9"/>
  <c r="DH63" i="9"/>
  <c r="DK63" i="9"/>
  <c r="DL63" i="9"/>
  <c r="BL64" i="9"/>
  <c r="DH64" i="9"/>
  <c r="DK64" i="9"/>
  <c r="DL64" i="9"/>
  <c r="BL65" i="9"/>
  <c r="DH65" i="9"/>
  <c r="DK65" i="9"/>
  <c r="DL65" i="9"/>
  <c r="BL66" i="9"/>
  <c r="DH66" i="9"/>
  <c r="DK66" i="9"/>
  <c r="DL66" i="9"/>
  <c r="BL67" i="9"/>
  <c r="DH67" i="9"/>
  <c r="DK67" i="9"/>
  <c r="DL67" i="9"/>
  <c r="BL68" i="9"/>
  <c r="DH68" i="9"/>
  <c r="DK68" i="9"/>
  <c r="DL68" i="9"/>
  <c r="BL69" i="9"/>
  <c r="DH69" i="9"/>
  <c r="DK69" i="9"/>
  <c r="DL69" i="9"/>
  <c r="BL70" i="9"/>
  <c r="DH70" i="9"/>
  <c r="DK70" i="9"/>
  <c r="DL70" i="9"/>
  <c r="BL71" i="9"/>
  <c r="DH71" i="9"/>
  <c r="DK71" i="9"/>
  <c r="DL71" i="9"/>
  <c r="BL72" i="9"/>
  <c r="DH72" i="9"/>
  <c r="DK72" i="9"/>
  <c r="DL72" i="9"/>
  <c r="BL73" i="9"/>
  <c r="DH73" i="9"/>
  <c r="DK73" i="9"/>
  <c r="DL73" i="9"/>
  <c r="BL74" i="9"/>
  <c r="DH74" i="9"/>
  <c r="DK74" i="9"/>
  <c r="DL74" i="9"/>
  <c r="BL75" i="9"/>
  <c r="DH75" i="9"/>
  <c r="DK75" i="9"/>
  <c r="DL75" i="9"/>
  <c r="BL76" i="9"/>
  <c r="DH76" i="9"/>
  <c r="DK76" i="9"/>
  <c r="DL76" i="9"/>
  <c r="BL77" i="9"/>
  <c r="DH77" i="9"/>
  <c r="DK77" i="9"/>
  <c r="DL77" i="9"/>
  <c r="BL78" i="9"/>
  <c r="DH78" i="9"/>
  <c r="DK78" i="9"/>
  <c r="DL78" i="9"/>
  <c r="BL79" i="9"/>
  <c r="DH79" i="9"/>
  <c r="DK79" i="9"/>
  <c r="DL79" i="9"/>
  <c r="BL80" i="9"/>
  <c r="DH80" i="9"/>
  <c r="DK80" i="9"/>
  <c r="DL80" i="9"/>
  <c r="BL81" i="9"/>
  <c r="DH81" i="9"/>
  <c r="DK81" i="9"/>
  <c r="DL81" i="9"/>
  <c r="BL82" i="9"/>
  <c r="DH82" i="9"/>
  <c r="DK82" i="9"/>
  <c r="DL82" i="9"/>
  <c r="BL83" i="9"/>
  <c r="DH83" i="9"/>
  <c r="DK83" i="9"/>
  <c r="DL83" i="9"/>
  <c r="BL84" i="9"/>
  <c r="DH84" i="9"/>
  <c r="DK84" i="9"/>
  <c r="DL84" i="9"/>
  <c r="BL85" i="9"/>
  <c r="DH85" i="9"/>
  <c r="DK85" i="9"/>
  <c r="DL85" i="9"/>
  <c r="BL86" i="9"/>
  <c r="DH86" i="9"/>
  <c r="DK86" i="9"/>
  <c r="DL86" i="9"/>
  <c r="BL87" i="9"/>
  <c r="DH87" i="9"/>
  <c r="DK87" i="9"/>
  <c r="DL87" i="9"/>
  <c r="BL88" i="9"/>
  <c r="DH88" i="9"/>
  <c r="DK88" i="9"/>
  <c r="DL88" i="9"/>
  <c r="BL89" i="9"/>
  <c r="DH89" i="9"/>
  <c r="DK89" i="9"/>
  <c r="DL89" i="9"/>
  <c r="BL90" i="9"/>
  <c r="DH90" i="9"/>
  <c r="DK90" i="9"/>
  <c r="DL90" i="9"/>
  <c r="BL91" i="9"/>
  <c r="DH91" i="9"/>
  <c r="DK91" i="9"/>
  <c r="DL91" i="9"/>
  <c r="CI22" i="3"/>
  <c r="CJ22" i="3"/>
  <c r="CK22" i="3"/>
  <c r="CL22" i="3"/>
  <c r="CI23" i="3"/>
  <c r="CJ23" i="3"/>
  <c r="CK23" i="3"/>
  <c r="CL23" i="3"/>
  <c r="CI24" i="3"/>
  <c r="CJ24" i="3"/>
  <c r="CK24" i="3"/>
  <c r="CL24" i="3"/>
  <c r="CI25" i="3"/>
  <c r="CJ25" i="3"/>
  <c r="CK25" i="3"/>
  <c r="CL25" i="3"/>
  <c r="CI26" i="3"/>
  <c r="CJ26" i="3"/>
  <c r="CK26" i="3"/>
  <c r="CL26" i="3"/>
  <c r="CI27" i="3"/>
  <c r="CJ27" i="3"/>
  <c r="CK27" i="3"/>
  <c r="CL27" i="3"/>
  <c r="CI28" i="3"/>
  <c r="CJ28" i="3"/>
  <c r="CK28" i="3"/>
  <c r="CL28" i="3"/>
  <c r="CI29" i="3"/>
  <c r="CJ29" i="3"/>
  <c r="CK29" i="3"/>
  <c r="CL29" i="3"/>
  <c r="CI30" i="3"/>
  <c r="CJ30" i="3"/>
  <c r="CK30" i="3"/>
  <c r="CL30" i="3"/>
  <c r="CI31" i="3"/>
  <c r="CJ31" i="3"/>
  <c r="CK31" i="3"/>
  <c r="CL31" i="3"/>
  <c r="CI32" i="3"/>
  <c r="CJ32" i="3"/>
  <c r="CK32" i="3"/>
  <c r="CL32" i="3"/>
  <c r="CI33" i="3"/>
  <c r="CJ33" i="3"/>
  <c r="CK33" i="3"/>
  <c r="CL33" i="3"/>
  <c r="CI34" i="3"/>
  <c r="CJ34" i="3"/>
  <c r="CK34" i="3"/>
  <c r="CL34" i="3"/>
  <c r="CI35" i="3"/>
  <c r="CJ35" i="3"/>
  <c r="CK35" i="3"/>
  <c r="CL35" i="3"/>
  <c r="CI36" i="3"/>
  <c r="CJ36" i="3"/>
  <c r="CK36" i="3"/>
  <c r="CL36" i="3"/>
  <c r="CI37" i="3"/>
  <c r="CJ37" i="3"/>
  <c r="CK37" i="3"/>
  <c r="CL37" i="3"/>
  <c r="CI38" i="3"/>
  <c r="CJ38" i="3"/>
  <c r="CK38" i="3"/>
  <c r="CL38" i="3"/>
  <c r="CI39" i="3"/>
  <c r="CJ39" i="3"/>
  <c r="CK39" i="3"/>
  <c r="CL39" i="3"/>
  <c r="CI40" i="3"/>
  <c r="CJ40" i="3"/>
  <c r="CK40" i="3"/>
  <c r="CL40" i="3"/>
  <c r="CI41" i="3"/>
  <c r="CJ41" i="3"/>
  <c r="CK41" i="3"/>
  <c r="CL41" i="3"/>
  <c r="CI42" i="3"/>
  <c r="CJ42" i="3"/>
  <c r="CK42" i="3"/>
  <c r="CL42" i="3"/>
  <c r="CI43" i="3"/>
  <c r="CJ43" i="3"/>
  <c r="CK43" i="3"/>
  <c r="CL43" i="3"/>
  <c r="CI44" i="3"/>
  <c r="CJ44" i="3"/>
  <c r="CK44" i="3"/>
  <c r="CL44" i="3"/>
  <c r="CI45" i="3"/>
  <c r="CJ45" i="3"/>
  <c r="CK45" i="3"/>
  <c r="CL45" i="3"/>
  <c r="CI46" i="3"/>
  <c r="CJ46" i="3"/>
  <c r="CK46" i="3"/>
  <c r="CL46" i="3"/>
  <c r="CI47" i="3"/>
  <c r="CJ47" i="3"/>
  <c r="CK47" i="3"/>
  <c r="CL47" i="3"/>
  <c r="CI48" i="3"/>
  <c r="CJ48" i="3"/>
  <c r="CK48" i="3"/>
  <c r="CL48" i="3"/>
  <c r="CI49" i="3"/>
  <c r="CJ49" i="3"/>
  <c r="CK49" i="3"/>
  <c r="CL49" i="3"/>
  <c r="CI50" i="3"/>
  <c r="CJ50" i="3"/>
  <c r="CK50" i="3"/>
  <c r="CL50" i="3"/>
  <c r="CI51" i="3"/>
  <c r="CJ51" i="3"/>
  <c r="CK51" i="3"/>
  <c r="CL51" i="3"/>
  <c r="CI52" i="3"/>
  <c r="CJ52" i="3"/>
  <c r="CK52" i="3"/>
  <c r="CL52" i="3"/>
  <c r="CI53" i="3"/>
  <c r="CJ53" i="3"/>
  <c r="CK53" i="3"/>
  <c r="CL53" i="3"/>
  <c r="CI54" i="3"/>
  <c r="CJ54" i="3"/>
  <c r="CK54" i="3"/>
  <c r="CL54" i="3"/>
  <c r="CI55" i="3"/>
  <c r="CJ55" i="3"/>
  <c r="CK55" i="3"/>
  <c r="CL55" i="3"/>
  <c r="CI56" i="3"/>
  <c r="CJ56" i="3"/>
  <c r="CK56" i="3"/>
  <c r="CL56" i="3"/>
  <c r="CI57" i="3"/>
  <c r="CJ57" i="3"/>
  <c r="CK57" i="3"/>
  <c r="CL57" i="3"/>
  <c r="CI58" i="3"/>
  <c r="CJ58" i="3"/>
  <c r="CK58" i="3"/>
  <c r="CL58" i="3"/>
  <c r="CI59" i="3"/>
  <c r="CJ59" i="3"/>
  <c r="CK59" i="3"/>
  <c r="CL59" i="3"/>
  <c r="CI60" i="3"/>
  <c r="CJ60" i="3"/>
  <c r="CK60" i="3"/>
  <c r="CL60" i="3"/>
  <c r="CI61" i="3"/>
  <c r="CJ61" i="3"/>
  <c r="CK61" i="3"/>
  <c r="CL61" i="3"/>
  <c r="CI62" i="3"/>
  <c r="CJ62" i="3"/>
  <c r="CK62" i="3"/>
  <c r="CL62" i="3"/>
  <c r="CI63" i="3"/>
  <c r="CJ63" i="3"/>
  <c r="CK63" i="3"/>
  <c r="CL63" i="3"/>
  <c r="CI64" i="3"/>
  <c r="CJ64" i="3"/>
  <c r="CK64" i="3"/>
  <c r="CL64" i="3"/>
  <c r="CI65" i="3"/>
  <c r="CJ65" i="3"/>
  <c r="CK65" i="3"/>
  <c r="CL65" i="3"/>
  <c r="CI67" i="3"/>
  <c r="CJ67" i="3"/>
  <c r="CK67" i="3"/>
  <c r="CL67" i="3"/>
  <c r="CI68" i="3"/>
  <c r="CJ68" i="3"/>
  <c r="CK68" i="3"/>
  <c r="CL68" i="3"/>
  <c r="CI69" i="3"/>
  <c r="CJ69" i="3"/>
  <c r="CK69" i="3"/>
  <c r="CL69" i="3"/>
  <c r="CI70" i="3"/>
  <c r="CJ70" i="3"/>
  <c r="CK70" i="3"/>
  <c r="CL70" i="3"/>
  <c r="CI71" i="3"/>
  <c r="CJ71" i="3"/>
  <c r="CK71" i="3"/>
  <c r="CL71" i="3"/>
  <c r="CI72" i="3"/>
  <c r="CJ72" i="3"/>
  <c r="CK72" i="3"/>
  <c r="CL72" i="3"/>
  <c r="CI73" i="3"/>
  <c r="CJ73" i="3"/>
  <c r="CK73" i="3"/>
  <c r="CL73" i="3"/>
  <c r="CI74" i="3"/>
  <c r="CJ74" i="3"/>
  <c r="CK74" i="3"/>
  <c r="CL74" i="3"/>
  <c r="CI75" i="3"/>
  <c r="CJ75" i="3"/>
  <c r="CK75" i="3"/>
  <c r="CL75" i="3"/>
  <c r="CI76" i="3"/>
  <c r="CJ76" i="3"/>
  <c r="CK76" i="3"/>
  <c r="CL76" i="3"/>
  <c r="CI77" i="3"/>
  <c r="CJ77" i="3"/>
  <c r="CK77" i="3"/>
  <c r="CL77" i="3"/>
  <c r="CI78" i="3"/>
  <c r="CJ78" i="3"/>
  <c r="CK78" i="3"/>
  <c r="CL78" i="3"/>
  <c r="CI79" i="3"/>
  <c r="CJ79" i="3"/>
  <c r="CK79" i="3"/>
  <c r="CL79" i="3"/>
  <c r="CI80" i="3"/>
  <c r="CJ80" i="3"/>
  <c r="CK80" i="3"/>
  <c r="CL80" i="3"/>
  <c r="CI81" i="3"/>
  <c r="CJ81" i="3"/>
  <c r="CK81" i="3"/>
  <c r="CL81" i="3"/>
  <c r="CI82" i="3"/>
  <c r="CJ82" i="3"/>
  <c r="CK82" i="3"/>
  <c r="CL82" i="3"/>
  <c r="CF22" i="3"/>
  <c r="CF23" i="3"/>
  <c r="CF24" i="3"/>
  <c r="CF25" i="3"/>
  <c r="CF26" i="3"/>
  <c r="CF27" i="3"/>
  <c r="CF28" i="3"/>
  <c r="CF29" i="3"/>
  <c r="CF30" i="3"/>
  <c r="CF31" i="3"/>
  <c r="CF32" i="3"/>
  <c r="CF33" i="3"/>
  <c r="CF34" i="3"/>
  <c r="CF35" i="3"/>
  <c r="CF36" i="3"/>
  <c r="CF37" i="3"/>
  <c r="CF38" i="3"/>
  <c r="CF39" i="3"/>
  <c r="CF40" i="3"/>
  <c r="CF41" i="3"/>
  <c r="CF42" i="3"/>
  <c r="CF43" i="3"/>
  <c r="CF44" i="3"/>
  <c r="CF45" i="3"/>
  <c r="CF46" i="3"/>
  <c r="CF47" i="3"/>
  <c r="CF48" i="3"/>
  <c r="CF49" i="3"/>
  <c r="CF50" i="3"/>
  <c r="CF51" i="3"/>
  <c r="CF52" i="3"/>
  <c r="CF53" i="3"/>
  <c r="CF54" i="3"/>
  <c r="CF55" i="3"/>
  <c r="CF56" i="3"/>
  <c r="CF57" i="3"/>
  <c r="CF58" i="3"/>
  <c r="CF59" i="3"/>
  <c r="CF60" i="3"/>
  <c r="CF61" i="3"/>
  <c r="CF62" i="3"/>
  <c r="CF63" i="3"/>
  <c r="CF64" i="3"/>
  <c r="CF65" i="3"/>
  <c r="CF67" i="3"/>
  <c r="CF68" i="3"/>
  <c r="CF69" i="3"/>
  <c r="CF70" i="3"/>
  <c r="CF71" i="3"/>
  <c r="CF72" i="3"/>
  <c r="CF73" i="3"/>
  <c r="CF74" i="3"/>
  <c r="CF75" i="3"/>
  <c r="CF76" i="3"/>
  <c r="CF77" i="3"/>
  <c r="CF78" i="3"/>
  <c r="CF79" i="3"/>
  <c r="CF80" i="3"/>
  <c r="CF81" i="3"/>
  <c r="CF82"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7" i="3"/>
  <c r="BE68" i="3"/>
  <c r="BE69" i="3"/>
  <c r="BE70" i="3"/>
  <c r="BE71" i="3"/>
  <c r="BE72" i="3"/>
  <c r="BE73" i="3"/>
  <c r="BE74" i="3"/>
  <c r="BE75" i="3"/>
  <c r="BE76" i="3"/>
  <c r="BE77" i="3"/>
  <c r="BE78" i="3"/>
  <c r="BE79" i="3"/>
  <c r="BE80" i="3"/>
  <c r="BE81" i="3"/>
  <c r="BE82"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7" i="3"/>
  <c r="AM68" i="3"/>
  <c r="AM69" i="3"/>
  <c r="AM70" i="3"/>
  <c r="AM71" i="3"/>
  <c r="AM72" i="3"/>
  <c r="AM73" i="3"/>
  <c r="AM74" i="3"/>
  <c r="AM75" i="3"/>
  <c r="AM76" i="3"/>
  <c r="AM77" i="3"/>
  <c r="AM78" i="3"/>
  <c r="AM79" i="3"/>
  <c r="AM80" i="3"/>
  <c r="AM81" i="3"/>
  <c r="AM82" i="3"/>
  <c r="BP12" i="11"/>
  <c r="BP13" i="11"/>
  <c r="BP14" i="11"/>
  <c r="BP15" i="11"/>
  <c r="BP16" i="11"/>
  <c r="BP17" i="11"/>
  <c r="BP18" i="1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O122" i="11"/>
  <c r="C124" i="11"/>
  <c r="BN122" i="11"/>
  <c r="BE122" i="11"/>
  <c r="BD122" i="11"/>
  <c r="BP92" i="10"/>
  <c r="BP19" i="10"/>
  <c r="BP12" i="10"/>
  <c r="BF102" i="10"/>
  <c r="BF104" i="10" s="1"/>
  <c r="BO102" i="10"/>
  <c r="BO104" i="10" s="1"/>
  <c r="C104" i="10"/>
  <c r="BN102" i="10"/>
  <c r="BN104" i="10" s="1"/>
  <c r="BM102" i="10"/>
  <c r="BL102" i="10"/>
  <c r="BL104" i="10" s="1"/>
  <c r="BK102" i="10"/>
  <c r="BJ102" i="10"/>
  <c r="BJ104" i="10" s="1"/>
  <c r="BI102" i="10"/>
  <c r="BI104" i="10" s="1"/>
  <c r="BH102" i="10"/>
  <c r="BH104" i="10" s="1"/>
  <c r="BG102" i="10"/>
  <c r="BG104" i="10" s="1"/>
  <c r="BD102" i="10"/>
  <c r="BE102" i="10"/>
  <c r="BE104" i="10" s="1"/>
  <c r="BC102" i="10"/>
  <c r="BC104" i="10" s="1"/>
  <c r="BB102" i="10"/>
  <c r="BB104" i="10" s="1"/>
  <c r="BA102" i="10"/>
  <c r="BA104" i="10" s="1"/>
  <c r="AZ102" i="10"/>
  <c r="AX102" i="10"/>
  <c r="AX104" i="10" s="1"/>
  <c r="BP13" i="10"/>
  <c r="BP14" i="10"/>
  <c r="BP15" i="10"/>
  <c r="BP16" i="10"/>
  <c r="BP17" i="10"/>
  <c r="BP18"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3" i="10"/>
  <c r="BP94" i="10"/>
  <c r="BP95" i="10"/>
  <c r="BP96" i="10"/>
  <c r="BP97" i="10"/>
  <c r="BP98" i="10"/>
  <c r="BP99" i="10"/>
  <c r="BP100" i="10"/>
  <c r="BP101" i="10"/>
  <c r="BF37" i="9"/>
  <c r="BF13" i="9"/>
  <c r="BF18" i="9"/>
  <c r="BF14" i="9"/>
  <c r="BF15" i="9"/>
  <c r="BF16" i="9"/>
  <c r="BF17" i="9"/>
  <c r="BF19" i="9"/>
  <c r="BF20" i="9"/>
  <c r="BF12" i="9"/>
  <c r="BF21" i="9"/>
  <c r="BF22" i="9"/>
  <c r="BF23" i="9"/>
  <c r="BF24" i="9"/>
  <c r="BF25" i="9"/>
  <c r="BF26" i="9"/>
  <c r="BF27" i="9"/>
  <c r="BF28" i="9"/>
  <c r="BF29" i="9"/>
  <c r="BF30" i="9"/>
  <c r="BF31" i="9"/>
  <c r="BF32" i="9"/>
  <c r="BF33" i="9"/>
  <c r="BF34" i="9"/>
  <c r="BF35" i="9"/>
  <c r="BF36" i="9"/>
  <c r="BF38" i="9"/>
  <c r="BF39" i="9"/>
  <c r="BF40" i="9"/>
  <c r="BF41" i="9"/>
  <c r="BF42" i="9"/>
  <c r="BF43" i="9"/>
  <c r="BF44" i="9"/>
  <c r="BF45" i="9"/>
  <c r="BF46" i="9"/>
  <c r="BF47" i="9"/>
  <c r="BF48" i="9"/>
  <c r="BF49" i="9"/>
  <c r="BF50" i="9"/>
  <c r="BF51" i="9"/>
  <c r="BF52" i="9"/>
  <c r="BF53" i="9"/>
  <c r="BF54" i="9"/>
  <c r="BF55" i="9"/>
  <c r="BF56" i="9"/>
  <c r="BF57" i="9"/>
  <c r="BF58" i="9"/>
  <c r="BF59" i="9"/>
  <c r="BF60" i="9"/>
  <c r="BF61" i="9"/>
  <c r="BF62" i="9"/>
  <c r="BF63" i="9"/>
  <c r="BF64" i="9"/>
  <c r="BF65" i="9"/>
  <c r="BF66" i="9"/>
  <c r="BF67" i="9"/>
  <c r="BF68" i="9"/>
  <c r="BF69" i="9"/>
  <c r="BF70" i="9"/>
  <c r="BF71" i="9"/>
  <c r="BF72" i="9"/>
  <c r="BF73" i="9"/>
  <c r="BF74" i="9"/>
  <c r="BF75" i="9"/>
  <c r="BF76" i="9"/>
  <c r="BF77" i="9"/>
  <c r="BF78" i="9"/>
  <c r="BF79" i="9"/>
  <c r="BF80" i="9"/>
  <c r="BF81" i="9"/>
  <c r="BF82" i="9"/>
  <c r="BF83" i="9"/>
  <c r="BF84" i="9"/>
  <c r="BF85" i="9"/>
  <c r="BF86" i="9"/>
  <c r="BF87" i="9"/>
  <c r="BF88" i="9"/>
  <c r="BF89" i="9"/>
  <c r="BF90" i="9"/>
  <c r="BF91" i="9"/>
  <c r="BE92" i="9"/>
  <c r="C94" i="9"/>
  <c r="BD92" i="9"/>
  <c r="AW122" i="11"/>
  <c r="AW124" i="11" s="1"/>
  <c r="BM122" i="11"/>
  <c r="BM124" i="11" s="1"/>
  <c r="BL122" i="11"/>
  <c r="BC122" i="11"/>
  <c r="BC124" i="11" s="1"/>
  <c r="BB122" i="11"/>
  <c r="K122" i="11"/>
  <c r="K126" i="11" s="1"/>
  <c r="K125" i="11"/>
  <c r="G124" i="11"/>
  <c r="F124" i="11"/>
  <c r="F125" i="11" s="1"/>
  <c r="EJ122" i="11"/>
  <c r="EI122" i="11"/>
  <c r="EI124" i="11" s="1"/>
  <c r="EH122" i="11"/>
  <c r="EH124" i="11" s="1"/>
  <c r="EG122" i="11"/>
  <c r="EG124" i="11" s="1"/>
  <c r="EF122" i="11"/>
  <c r="EF124" i="11" s="1"/>
  <c r="EE122" i="11"/>
  <c r="ED122" i="11"/>
  <c r="ED124" i="11" s="1"/>
  <c r="EC122" i="11"/>
  <c r="EB122" i="11"/>
  <c r="EA122" i="11"/>
  <c r="EA124" i="11" s="1"/>
  <c r="DJ122" i="11"/>
  <c r="DJ124" i="11" s="1"/>
  <c r="BK122" i="11"/>
  <c r="BK124" i="11" s="1"/>
  <c r="BJ122" i="11"/>
  <c r="BI122" i="11"/>
  <c r="BI124" i="11" s="1"/>
  <c r="BH122" i="11"/>
  <c r="BG122" i="11"/>
  <c r="BF122" i="11"/>
  <c r="BF124" i="11" s="1"/>
  <c r="BA122" i="11"/>
  <c r="AZ122" i="11"/>
  <c r="AZ124" i="11" s="1"/>
  <c r="AY122" i="11"/>
  <c r="AX122" i="11"/>
  <c r="AX124" i="11" s="1"/>
  <c r="AV122" i="11"/>
  <c r="AV124" i="11" s="1"/>
  <c r="K124" i="11"/>
  <c r="I122" i="11"/>
  <c r="I124" i="11" s="1"/>
  <c r="H122" i="11"/>
  <c r="K94" i="9"/>
  <c r="K95" i="9"/>
  <c r="K92" i="9"/>
  <c r="K96" i="9" s="1"/>
  <c r="K104" i="10"/>
  <c r="K105" i="10"/>
  <c r="K102" i="10"/>
  <c r="K106" i="10" s="1"/>
  <c r="G104" i="10"/>
  <c r="F104" i="10"/>
  <c r="F105" i="10" s="1"/>
  <c r="EJ102" i="10"/>
  <c r="EJ104" i="10" s="1"/>
  <c r="EI102" i="10"/>
  <c r="EI104" i="10" s="1"/>
  <c r="EH102" i="10"/>
  <c r="EH104" i="10" s="1"/>
  <c r="EG102" i="10"/>
  <c r="EG104" i="10" s="1"/>
  <c r="EF102" i="10"/>
  <c r="EF104" i="10" s="1"/>
  <c r="EE102" i="10"/>
  <c r="EE104" i="10" s="1"/>
  <c r="ED102" i="10"/>
  <c r="ED104" i="10" s="1"/>
  <c r="EC102" i="10"/>
  <c r="EC104" i="10" s="1"/>
  <c r="EB102" i="10"/>
  <c r="EB104" i="10" s="1"/>
  <c r="EA102" i="10"/>
  <c r="EA104" i="10" s="1"/>
  <c r="DJ102" i="10"/>
  <c r="DJ104" i="10" s="1"/>
  <c r="CC102" i="10"/>
  <c r="CC104" i="10" s="1"/>
  <c r="AY102" i="10"/>
  <c r="AY104" i="10" s="1"/>
  <c r="AW102" i="10"/>
  <c r="AW104" i="10" s="1"/>
  <c r="AV102" i="10"/>
  <c r="AV104" i="10" s="1"/>
  <c r="T102" i="10"/>
  <c r="T104" i="10" s="1"/>
  <c r="I102" i="10"/>
  <c r="I104" i="10" s="1"/>
  <c r="H102" i="10"/>
  <c r="H104" i="10" s="1"/>
  <c r="G94" i="9"/>
  <c r="F94" i="9"/>
  <c r="DZ92" i="9"/>
  <c r="DY92" i="9"/>
  <c r="DX92" i="9"/>
  <c r="DW92" i="9"/>
  <c r="DV92" i="9"/>
  <c r="DU92" i="9"/>
  <c r="DT92" i="9"/>
  <c r="DS92" i="9"/>
  <c r="DS94" i="9" s="1"/>
  <c r="DR92" i="9"/>
  <c r="DQ92" i="9"/>
  <c r="CP92" i="9"/>
  <c r="BY92" i="9"/>
  <c r="BV92" i="9"/>
  <c r="BS92" i="9"/>
  <c r="BP92" i="9"/>
  <c r="BC92" i="9"/>
  <c r="BB92" i="9"/>
  <c r="BA92" i="9"/>
  <c r="AZ92" i="9"/>
  <c r="AY92" i="9"/>
  <c r="AX92" i="9"/>
  <c r="AW92" i="9"/>
  <c r="AV92" i="9"/>
  <c r="AD92" i="9"/>
  <c r="T92" i="9"/>
  <c r="I92" i="9"/>
  <c r="H92" i="9"/>
  <c r="G85" i="3"/>
  <c r="G86" i="3" s="1"/>
  <c r="F85" i="3"/>
  <c r="F86" i="3" s="1"/>
  <c r="BT83" i="3"/>
  <c r="BT85" i="3" s="1"/>
  <c r="BQ83" i="3"/>
  <c r="BQ85" i="3" s="1"/>
  <c r="BM83" i="3"/>
  <c r="BM85" i="3" s="1"/>
  <c r="BJ83" i="3"/>
  <c r="BJ85" i="3" s="1"/>
  <c r="AZ83" i="3"/>
  <c r="AZ85" i="3" s="1"/>
  <c r="AT83" i="3"/>
  <c r="AT85" i="3" s="1"/>
  <c r="AA83" i="3"/>
  <c r="AA85" i="3" s="1"/>
  <c r="T83" i="3"/>
  <c r="T85" i="3" s="1"/>
  <c r="W83" i="3"/>
  <c r="W85" i="3" s="1"/>
  <c r="Q83" i="3"/>
  <c r="Q85" i="3" s="1"/>
  <c r="CS83" i="3"/>
  <c r="CS85" i="3" s="1"/>
  <c r="CT83" i="3"/>
  <c r="CT85" i="3" s="1"/>
  <c r="CU83" i="3"/>
  <c r="CU85" i="3" s="1"/>
  <c r="CV83" i="3"/>
  <c r="CV85" i="3" s="1"/>
  <c r="CW83" i="3"/>
  <c r="CW85" i="3" s="1"/>
  <c r="CX83" i="3"/>
  <c r="CX85" i="3" s="1"/>
  <c r="CY83" i="3"/>
  <c r="CY85" i="3" s="1"/>
  <c r="CZ83" i="3"/>
  <c r="CZ85" i="3" s="1"/>
  <c r="DA83" i="3"/>
  <c r="DA85" i="3" s="1"/>
  <c r="CR83" i="3"/>
  <c r="CR85" i="3" s="1"/>
  <c r="DU18" i="11"/>
  <c r="DV18" i="11"/>
  <c r="DU21" i="11"/>
  <c r="DV21" i="11"/>
  <c r="DU20" i="11"/>
  <c r="DV20" i="11"/>
  <c r="DU19" i="11"/>
  <c r="DV19" i="11"/>
  <c r="DU13" i="11"/>
  <c r="DV13" i="11"/>
  <c r="DU22" i="11"/>
  <c r="DV22" i="11"/>
  <c r="DU17" i="11"/>
  <c r="DV17" i="11"/>
  <c r="DU16" i="11"/>
  <c r="DV16" i="11"/>
  <c r="DU15" i="11"/>
  <c r="DV15" i="11"/>
  <c r="DT12" i="10"/>
  <c r="DU13" i="10"/>
  <c r="DV13" i="10"/>
  <c r="DS12" i="10"/>
  <c r="DU12" i="10"/>
  <c r="DV12" i="10"/>
  <c r="CL18" i="3"/>
  <c r="CM18" i="3"/>
  <c r="CL66" i="3"/>
  <c r="CM66" i="3"/>
  <c r="CL19" i="3"/>
  <c r="CM19" i="3"/>
  <c r="CL21" i="3"/>
  <c r="CM21" i="3"/>
  <c r="CL17" i="3"/>
  <c r="CM17" i="3"/>
  <c r="CL16" i="3"/>
  <c r="CM16" i="3"/>
  <c r="CL20" i="3"/>
  <c r="CM20" i="3"/>
  <c r="DK34" i="9"/>
  <c r="DL34" i="9"/>
  <c r="P33" i="9"/>
  <c r="P32" i="9"/>
  <c r="P31" i="9"/>
  <c r="P30" i="9"/>
  <c r="P29" i="9"/>
  <c r="P28" i="9"/>
  <c r="P27" i="9"/>
  <c r="P26" i="9"/>
  <c r="P25" i="9"/>
  <c r="P24" i="9"/>
  <c r="P23" i="9"/>
  <c r="P21" i="9"/>
  <c r="P20" i="9"/>
  <c r="P19" i="9"/>
  <c r="P18" i="9"/>
  <c r="P17" i="9"/>
  <c r="P22" i="9"/>
  <c r="DM16" i="9"/>
  <c r="DN16" i="9" s="1"/>
  <c r="DO16" i="9"/>
  <c r="DJ15" i="9"/>
  <c r="DH15" i="9"/>
  <c r="DI15" i="9"/>
  <c r="DM15" i="9"/>
  <c r="DK15" i="9"/>
  <c r="DL15" i="9"/>
  <c r="DO15" i="9"/>
  <c r="BK41" i="9" l="1"/>
  <c r="AL49" i="3"/>
  <c r="BK90" i="9"/>
  <c r="BU53" i="10"/>
  <c r="BK43" i="9"/>
  <c r="AL18" i="3"/>
  <c r="BC94" i="9"/>
  <c r="AK118" i="11"/>
  <c r="AA88" i="11"/>
  <c r="AK81" i="11"/>
  <c r="AK62" i="11"/>
  <c r="AK52" i="11"/>
  <c r="AK45" i="11"/>
  <c r="AA30" i="11"/>
  <c r="AK78" i="10"/>
  <c r="AA74" i="10"/>
  <c r="AK72" i="10"/>
  <c r="AA66" i="10"/>
  <c r="AA61" i="10"/>
  <c r="AA47" i="10"/>
  <c r="BU47" i="10" s="1"/>
  <c r="AA31" i="10"/>
  <c r="AK29" i="10"/>
  <c r="AA23" i="10"/>
  <c r="BU23" i="10" s="1"/>
  <c r="AA20" i="10"/>
  <c r="AK15" i="10"/>
  <c r="AA14" i="10"/>
  <c r="BU14" i="10" s="1"/>
  <c r="CM100" i="10"/>
  <c r="CM40" i="10"/>
  <c r="CM29" i="10"/>
  <c r="CM20" i="10"/>
  <c r="CZ104" i="10"/>
  <c r="AK91" i="9"/>
  <c r="AA71" i="9"/>
  <c r="AA69" i="9"/>
  <c r="AA66" i="9"/>
  <c r="BK66" i="9" s="1"/>
  <c r="AK57" i="9"/>
  <c r="AK54" i="9"/>
  <c r="AA29" i="9"/>
  <c r="CC82" i="9"/>
  <c r="CC76" i="9"/>
  <c r="CC65" i="9"/>
  <c r="CC29" i="9"/>
  <c r="CC21" i="9"/>
  <c r="DD77" i="9"/>
  <c r="X74" i="3"/>
  <c r="X64" i="3"/>
  <c r="AL64" i="3" s="1"/>
  <c r="AH51" i="3"/>
  <c r="AL51" i="3" s="1"/>
  <c r="X44" i="3"/>
  <c r="AL44" i="3" s="1"/>
  <c r="AH27" i="3"/>
  <c r="X24" i="3"/>
  <c r="AL24" i="3" s="1"/>
  <c r="BD72" i="3"/>
  <c r="BD42" i="3"/>
  <c r="CE45" i="3"/>
  <c r="BU97" i="10"/>
  <c r="BU15" i="10"/>
  <c r="BK79" i="9"/>
  <c r="BK51" i="9"/>
  <c r="AL27" i="3"/>
  <c r="H94" i="9"/>
  <c r="AK96" i="11"/>
  <c r="AA93" i="11"/>
  <c r="AA45" i="11"/>
  <c r="BU45" i="11" s="1"/>
  <c r="AK38" i="11"/>
  <c r="BU38" i="11" s="1"/>
  <c r="AK87" i="10"/>
  <c r="AA72" i="10"/>
  <c r="BU72" i="10" s="1"/>
  <c r="AA69" i="10"/>
  <c r="BU69" i="10" s="1"/>
  <c r="AA56" i="10"/>
  <c r="BU56" i="10" s="1"/>
  <c r="AK40" i="10"/>
  <c r="AA34" i="10"/>
  <c r="AK32" i="10"/>
  <c r="AJ102" i="10"/>
  <c r="AJ104" i="10" s="1"/>
  <c r="AA29" i="10"/>
  <c r="AK24" i="10"/>
  <c r="BU24" i="10" s="1"/>
  <c r="AK13" i="10"/>
  <c r="CM92" i="10"/>
  <c r="CM57" i="10"/>
  <c r="CM28" i="10"/>
  <c r="AA85" i="9"/>
  <c r="BK85" i="9" s="1"/>
  <c r="AA82" i="9"/>
  <c r="AA74" i="9"/>
  <c r="AK67" i="9"/>
  <c r="AK65" i="9"/>
  <c r="AK62" i="9"/>
  <c r="AA46" i="9"/>
  <c r="AA40" i="9"/>
  <c r="BK40" i="9" s="1"/>
  <c r="AA24" i="9"/>
  <c r="CC54" i="9"/>
  <c r="CC26" i="9"/>
  <c r="CS92" i="9"/>
  <c r="CS94" i="9" s="1"/>
  <c r="X68" i="3"/>
  <c r="AH65" i="3"/>
  <c r="AH56" i="3"/>
  <c r="X53" i="3"/>
  <c r="AH49" i="3"/>
  <c r="X40" i="3"/>
  <c r="AH32" i="3"/>
  <c r="AH25" i="3"/>
  <c r="BD77" i="3"/>
  <c r="BD30" i="3"/>
  <c r="BP94" i="9"/>
  <c r="DX94" i="9"/>
  <c r="G105" i="10"/>
  <c r="AN104" i="10"/>
  <c r="I94" i="9"/>
  <c r="BS94" i="9"/>
  <c r="T94" i="9"/>
  <c r="BV94" i="9"/>
  <c r="DZ94" i="9"/>
  <c r="BD104" i="10"/>
  <c r="BZ102" i="10"/>
  <c r="BZ104" i="10" s="1"/>
  <c r="AK12" i="11"/>
  <c r="AK84" i="11"/>
  <c r="AK55" i="11"/>
  <c r="AK48" i="11"/>
  <c r="AK43" i="11"/>
  <c r="AA33" i="11"/>
  <c r="BU33" i="11" s="1"/>
  <c r="AK31" i="11"/>
  <c r="AK95" i="10"/>
  <c r="BU95" i="10" s="1"/>
  <c r="AA86" i="10"/>
  <c r="BU86" i="10" s="1"/>
  <c r="AK57" i="10"/>
  <c r="AK27" i="10"/>
  <c r="CM88" i="10"/>
  <c r="CM74" i="10"/>
  <c r="CM46" i="10"/>
  <c r="CM43" i="10"/>
  <c r="CM17" i="10"/>
  <c r="CV102" i="10"/>
  <c r="CV104" i="10" s="1"/>
  <c r="AA59" i="9"/>
  <c r="AA57" i="9"/>
  <c r="BK57" i="9" s="1"/>
  <c r="AA54" i="9"/>
  <c r="BK54" i="9" s="1"/>
  <c r="AK20" i="9"/>
  <c r="CC90" i="9"/>
  <c r="CC64" i="9"/>
  <c r="CC28" i="9"/>
  <c r="DD45" i="9"/>
  <c r="X79" i="3"/>
  <c r="AL79" i="3" s="1"/>
  <c r="AH63" i="3"/>
  <c r="X60" i="3"/>
  <c r="X47" i="3"/>
  <c r="AH45" i="3"/>
  <c r="BD71" i="3"/>
  <c r="BD68" i="3"/>
  <c r="BD47" i="3"/>
  <c r="BD36" i="3"/>
  <c r="X19" i="3"/>
  <c r="CE13" i="3"/>
  <c r="CH13" i="3" s="1"/>
  <c r="X15" i="3"/>
  <c r="BY94" i="9"/>
  <c r="BD5" i="9"/>
  <c r="BU50" i="11"/>
  <c r="BU64" i="10"/>
  <c r="BU48" i="10"/>
  <c r="BU40" i="10"/>
  <c r="BU37" i="10"/>
  <c r="BU21" i="10"/>
  <c r="BU18" i="10"/>
  <c r="CM80" i="10"/>
  <c r="BK77" i="9"/>
  <c r="BK20" i="9"/>
  <c r="CL92" i="9"/>
  <c r="CL94" i="9" s="1"/>
  <c r="BD56" i="3"/>
  <c r="AQ94" i="9"/>
  <c r="AN94" i="9"/>
  <c r="AT94" i="9"/>
  <c r="AD94" i="9"/>
  <c r="AV94" i="9"/>
  <c r="CM95" i="11"/>
  <c r="AK70" i="11"/>
  <c r="AK101" i="10"/>
  <c r="BU101" i="10" s="1"/>
  <c r="AA92" i="10"/>
  <c r="BU92" i="10" s="1"/>
  <c r="AA78" i="10"/>
  <c r="BU78" i="10" s="1"/>
  <c r="AA75" i="10"/>
  <c r="BU75" i="10" s="1"/>
  <c r="AK68" i="10"/>
  <c r="BU68" i="10" s="1"/>
  <c r="AK65" i="10"/>
  <c r="AA62" i="10"/>
  <c r="AA57" i="10"/>
  <c r="BU57" i="10" s="1"/>
  <c r="AA51" i="10"/>
  <c r="BU51" i="10" s="1"/>
  <c r="CM76" i="10"/>
  <c r="CM68" i="10"/>
  <c r="CM45" i="10"/>
  <c r="AA91" i="9"/>
  <c r="AK89" i="9"/>
  <c r="BK75" i="9"/>
  <c r="AA67" i="9"/>
  <c r="BK67" i="9" s="1"/>
  <c r="BK65" i="9"/>
  <c r="AA62" i="9"/>
  <c r="BK62" i="9" s="1"/>
  <c r="AK50" i="9"/>
  <c r="CC81" i="9"/>
  <c r="CC45" i="9"/>
  <c r="DD83" i="9"/>
  <c r="X65" i="3"/>
  <c r="AL65" i="3" s="1"/>
  <c r="X45" i="3"/>
  <c r="AL45" i="3" s="1"/>
  <c r="AH41" i="3"/>
  <c r="X25" i="3"/>
  <c r="AL25" i="3" s="1"/>
  <c r="AW83" i="3"/>
  <c r="AW85" i="3" s="1"/>
  <c r="BD27" i="3"/>
  <c r="AQ83" i="3"/>
  <c r="AQ85" i="3" s="1"/>
  <c r="F95" i="9"/>
  <c r="G95" i="9"/>
  <c r="DQ94" i="9"/>
  <c r="BD124" i="11"/>
  <c r="Z122" i="11"/>
  <c r="Z124" i="11" s="1"/>
  <c r="CM59" i="11"/>
  <c r="AA96" i="11"/>
  <c r="BU96" i="11" s="1"/>
  <c r="AA94" i="11"/>
  <c r="BU94" i="11" s="1"/>
  <c r="AK87" i="11"/>
  <c r="AK75" i="11"/>
  <c r="AK46" i="11"/>
  <c r="BU46" i="11" s="1"/>
  <c r="AA24" i="11"/>
  <c r="BU24" i="11" s="1"/>
  <c r="AA17" i="11"/>
  <c r="BU17" i="11" s="1"/>
  <c r="AK99" i="10"/>
  <c r="BU99" i="10" s="1"/>
  <c r="AA46" i="10"/>
  <c r="BU46" i="10" s="1"/>
  <c r="AA43" i="10"/>
  <c r="BU43" i="10" s="1"/>
  <c r="AA16" i="10"/>
  <c r="BU16" i="10" s="1"/>
  <c r="CM94" i="10"/>
  <c r="CM91" i="10"/>
  <c r="CM64" i="10"/>
  <c r="CM42" i="10"/>
  <c r="CM36" i="10"/>
  <c r="AA89" i="9"/>
  <c r="BK89" i="9" s="1"/>
  <c r="AK63" i="9"/>
  <c r="AA47" i="9"/>
  <c r="BK47" i="9" s="1"/>
  <c r="AK42" i="9"/>
  <c r="AK39" i="9"/>
  <c r="AA33" i="9"/>
  <c r="BK33" i="9" s="1"/>
  <c r="AA28" i="9"/>
  <c r="BK28" i="9" s="1"/>
  <c r="AK18" i="9"/>
  <c r="CC78" i="9"/>
  <c r="CC50" i="9"/>
  <c r="CC42" i="9"/>
  <c r="CC25" i="9"/>
  <c r="CC14" i="9"/>
  <c r="DD65" i="9"/>
  <c r="AH78" i="3"/>
  <c r="AH61" i="3"/>
  <c r="AL61" i="3" s="1"/>
  <c r="AH59" i="3"/>
  <c r="AL59" i="3" s="1"/>
  <c r="X56" i="3"/>
  <c r="AL56" i="3" s="1"/>
  <c r="X34" i="3"/>
  <c r="AL34" i="3" s="1"/>
  <c r="X32" i="3"/>
  <c r="AL32" i="3" s="1"/>
  <c r="BD67" i="3"/>
  <c r="BD58" i="3"/>
  <c r="BD55" i="3"/>
  <c r="BD44" i="3"/>
  <c r="AX94" i="9"/>
  <c r="DR94" i="9"/>
  <c r="BD94" i="9"/>
  <c r="CM91" i="11"/>
  <c r="CM82" i="11"/>
  <c r="AK107" i="11"/>
  <c r="AK102" i="11"/>
  <c r="AK92" i="11"/>
  <c r="AK80" i="11"/>
  <c r="AA70" i="11"/>
  <c r="BU70" i="11" s="1"/>
  <c r="AK32" i="11"/>
  <c r="AK27" i="11"/>
  <c r="AK20" i="11"/>
  <c r="AK15" i="11"/>
  <c r="AA98" i="10"/>
  <c r="BU98" i="10" s="1"/>
  <c r="AA87" i="10"/>
  <c r="BU87" i="10" s="1"/>
  <c r="AK74" i="10"/>
  <c r="AK71" i="10"/>
  <c r="AA65" i="10"/>
  <c r="AK36" i="10"/>
  <c r="BU36" i="10" s="1"/>
  <c r="AK33" i="10"/>
  <c r="AK31" i="10"/>
  <c r="AK28" i="10"/>
  <c r="AK17" i="10"/>
  <c r="BU17" i="10" s="1"/>
  <c r="CM85" i="10"/>
  <c r="CM53" i="10"/>
  <c r="CM39" i="10"/>
  <c r="CM33" i="10"/>
  <c r="AK87" i="9"/>
  <c r="AA70" i="9"/>
  <c r="BK70" i="9" s="1"/>
  <c r="AK61" i="9"/>
  <c r="AK58" i="9"/>
  <c r="AA55" i="9"/>
  <c r="BK55" i="9" s="1"/>
  <c r="AA45" i="9"/>
  <c r="BK45" i="9" s="1"/>
  <c r="AA39" i="9"/>
  <c r="AK34" i="9"/>
  <c r="AJ92" i="9"/>
  <c r="AJ94" i="9" s="1"/>
  <c r="AA23" i="9"/>
  <c r="AA18" i="9"/>
  <c r="BK18" i="9" s="1"/>
  <c r="CC86" i="9"/>
  <c r="CC33" i="9"/>
  <c r="CC16" i="9"/>
  <c r="DD89" i="9"/>
  <c r="AH76" i="3"/>
  <c r="X73" i="3"/>
  <c r="AL73" i="3" s="1"/>
  <c r="X54" i="3"/>
  <c r="AL54" i="3" s="1"/>
  <c r="X41" i="3"/>
  <c r="AL41" i="3" s="1"/>
  <c r="AH37" i="3"/>
  <c r="BD73" i="3"/>
  <c r="BD52" i="3"/>
  <c r="BD38" i="3"/>
  <c r="CE50" i="3"/>
  <c r="X66" i="3"/>
  <c r="AL66" i="3" s="1"/>
  <c r="AH20" i="3"/>
  <c r="BD13" i="3"/>
  <c r="BD15" i="3"/>
  <c r="BU38" i="10"/>
  <c r="BU28" i="10"/>
  <c r="BK50" i="9"/>
  <c r="BK34" i="9"/>
  <c r="AL76" i="3"/>
  <c r="AL30" i="3"/>
  <c r="AZ94" i="9"/>
  <c r="DT94" i="9"/>
  <c r="AK90" i="11"/>
  <c r="AK66" i="11"/>
  <c r="AA51" i="11"/>
  <c r="AK49" i="11"/>
  <c r="AA27" i="11"/>
  <c r="AK25" i="11"/>
  <c r="AK13" i="11"/>
  <c r="AA93" i="10"/>
  <c r="BU93" i="10" s="1"/>
  <c r="AK88" i="10"/>
  <c r="AA85" i="10"/>
  <c r="BU85" i="10" s="1"/>
  <c r="AK77" i="10"/>
  <c r="BU77" i="10" s="1"/>
  <c r="AA60" i="10"/>
  <c r="BU60" i="10" s="1"/>
  <c r="AK53" i="10"/>
  <c r="AA52" i="10"/>
  <c r="BU52" i="10" s="1"/>
  <c r="AK42" i="10"/>
  <c r="BU42" i="10" s="1"/>
  <c r="AK39" i="10"/>
  <c r="AK26" i="10"/>
  <c r="BU26" i="10" s="1"/>
  <c r="AA22" i="10"/>
  <c r="BU22" i="10" s="1"/>
  <c r="CM84" i="10"/>
  <c r="CM70" i="10"/>
  <c r="CM67" i="10"/>
  <c r="CM52" i="10"/>
  <c r="CM27" i="10"/>
  <c r="CM18" i="10"/>
  <c r="CM13" i="10"/>
  <c r="AK90" i="9"/>
  <c r="AA73" i="9"/>
  <c r="BK73" i="9" s="1"/>
  <c r="AK71" i="9"/>
  <c r="AK69" i="9"/>
  <c r="AK66" i="9"/>
  <c r="AK51" i="9"/>
  <c r="AA42" i="9"/>
  <c r="BK42" i="9" s="1"/>
  <c r="AK24" i="9"/>
  <c r="CC88" i="9"/>
  <c r="CC44" i="9"/>
  <c r="CC38" i="9"/>
  <c r="DD47" i="9"/>
  <c r="AH81" i="3"/>
  <c r="AL81" i="3" s="1"/>
  <c r="X78" i="3"/>
  <c r="AL78" i="3" s="1"/>
  <c r="AH74" i="3"/>
  <c r="AH55" i="3"/>
  <c r="AL55" i="3" s="1"/>
  <c r="X52" i="3"/>
  <c r="AL52" i="3" s="1"/>
  <c r="AH40" i="3"/>
  <c r="X37" i="3"/>
  <c r="AL37" i="3" s="1"/>
  <c r="AH33" i="3"/>
  <c r="X28" i="3"/>
  <c r="AL28" i="3" s="1"/>
  <c r="BD63" i="3"/>
  <c r="BD54" i="3"/>
  <c r="BD32" i="3"/>
  <c r="BD14" i="3"/>
  <c r="BA94" i="9"/>
  <c r="DU94" i="9"/>
  <c r="AG92" i="9"/>
  <c r="AG94" i="9" s="1"/>
  <c r="AK83" i="11"/>
  <c r="AK30" i="11"/>
  <c r="AK23" i="11"/>
  <c r="AK18" i="11"/>
  <c r="AA82" i="10"/>
  <c r="BU82" i="10" s="1"/>
  <c r="AA79" i="10"/>
  <c r="BU79" i="10" s="1"/>
  <c r="AA71" i="10"/>
  <c r="BU71" i="10" s="1"/>
  <c r="AK66" i="10"/>
  <c r="AK61" i="10"/>
  <c r="AA58" i="10"/>
  <c r="AA55" i="10"/>
  <c r="BU55" i="10" s="1"/>
  <c r="AA44" i="10"/>
  <c r="BU44" i="10" s="1"/>
  <c r="AK23" i="10"/>
  <c r="CM101" i="10"/>
  <c r="CM90" i="10"/>
  <c r="CM87" i="10"/>
  <c r="CM61" i="10"/>
  <c r="CM41" i="10"/>
  <c r="CM24" i="10"/>
  <c r="BK61" i="9"/>
  <c r="AA58" i="9"/>
  <c r="BK58" i="9" s="1"/>
  <c r="AK32" i="9"/>
  <c r="CC66" i="9"/>
  <c r="CC63" i="9"/>
  <c r="CC30" i="9"/>
  <c r="CZ94" i="9"/>
  <c r="X69" i="3"/>
  <c r="AL69" i="3" s="1"/>
  <c r="AL57" i="3"/>
  <c r="BD48" i="3"/>
  <c r="BD40" i="3"/>
  <c r="BD22" i="3"/>
  <c r="X20" i="3"/>
  <c r="BB94" i="9"/>
  <c r="DV94" i="9"/>
  <c r="CM64" i="11"/>
  <c r="BU102" i="11"/>
  <c r="BU90" i="11"/>
  <c r="BU49" i="11"/>
  <c r="AA91" i="10"/>
  <c r="BU91" i="10" s="1"/>
  <c r="BU63" i="10"/>
  <c r="AK45" i="10"/>
  <c r="CM78" i="10"/>
  <c r="CM69" i="10"/>
  <c r="CM44" i="10"/>
  <c r="AA87" i="9"/>
  <c r="AK85" i="9"/>
  <c r="AK82" i="9"/>
  <c r="AK74" i="9"/>
  <c r="AK59" i="9"/>
  <c r="AK46" i="9"/>
  <c r="AA37" i="9"/>
  <c r="AA32" i="9"/>
  <c r="AK27" i="9"/>
  <c r="AK22" i="9"/>
  <c r="BK22" i="9" s="1"/>
  <c r="CC74" i="9"/>
  <c r="CC46" i="9"/>
  <c r="CC40" i="9"/>
  <c r="DD81" i="9"/>
  <c r="DD53" i="9"/>
  <c r="AH60" i="3"/>
  <c r="AH53" i="3"/>
  <c r="X48" i="3"/>
  <c r="AH36" i="3"/>
  <c r="AL36" i="3" s="1"/>
  <c r="X33" i="3"/>
  <c r="AH29" i="3"/>
  <c r="AL29" i="3" s="1"/>
  <c r="BD81" i="3"/>
  <c r="BD34" i="3"/>
  <c r="BD31" i="3"/>
  <c r="CE77" i="3"/>
  <c r="CA85" i="3"/>
  <c r="CE63" i="3"/>
  <c r="BW83" i="3"/>
  <c r="BW85" i="3" s="1"/>
  <c r="AU94" i="9"/>
  <c r="DO17" i="9"/>
  <c r="BI17" i="9"/>
  <c r="BJ17" i="9" s="1"/>
  <c r="BL17" i="9" s="1"/>
  <c r="DH17" i="9" s="1"/>
  <c r="DK17" i="9" s="1"/>
  <c r="DL17" i="9" s="1"/>
  <c r="DB17" i="9"/>
  <c r="DC17" i="9" s="1"/>
  <c r="DE17" i="9" s="1"/>
  <c r="DJ17" i="9" s="1"/>
  <c r="CA17" i="9"/>
  <c r="CB17" i="9" s="1"/>
  <c r="CD17" i="9" s="1"/>
  <c r="DI17" i="9" s="1"/>
  <c r="DW63" i="11"/>
  <c r="DX63" i="11" s="1"/>
  <c r="CK63" i="11"/>
  <c r="CL63" i="11" s="1"/>
  <c r="CN63" i="11" s="1"/>
  <c r="DS63" i="11" s="1"/>
  <c r="BS63" i="11"/>
  <c r="BT63" i="11" s="1"/>
  <c r="DL63" i="11"/>
  <c r="DM63" i="11" s="1"/>
  <c r="DO63" i="11" s="1"/>
  <c r="DT63" i="11" s="1"/>
  <c r="CK12" i="11"/>
  <c r="CL12" i="11" s="1"/>
  <c r="CN12" i="11" s="1"/>
  <c r="DS12" i="11" s="1"/>
  <c r="DL12" i="11"/>
  <c r="DM12" i="11" s="1"/>
  <c r="DO12" i="11" s="1"/>
  <c r="BS12" i="11"/>
  <c r="BT12" i="11" s="1"/>
  <c r="DQ12" i="11"/>
  <c r="DW12" i="11"/>
  <c r="DX12" i="11" s="1"/>
  <c r="DF122" i="11"/>
  <c r="DF124" i="11" s="1"/>
  <c r="BH5" i="11"/>
  <c r="CZ122" i="11"/>
  <c r="CZ124" i="11" s="1"/>
  <c r="CM98" i="11"/>
  <c r="CM86" i="11"/>
  <c r="BZ122" i="11"/>
  <c r="BZ124" i="11" s="1"/>
  <c r="CC122" i="11"/>
  <c r="CC124" i="11" s="1"/>
  <c r="CM71" i="11"/>
  <c r="CM69" i="11"/>
  <c r="CM40" i="11"/>
  <c r="CM27" i="11"/>
  <c r="CM21" i="11"/>
  <c r="CM19" i="11"/>
  <c r="CM15" i="11"/>
  <c r="CI122" i="11"/>
  <c r="CI124" i="11" s="1"/>
  <c r="AK116" i="11"/>
  <c r="AA113" i="11"/>
  <c r="AA110" i="11"/>
  <c r="BU110" i="11" s="1"/>
  <c r="AA109" i="11"/>
  <c r="BU109" i="11" s="1"/>
  <c r="AK106" i="11"/>
  <c r="AK101" i="11"/>
  <c r="AK76" i="11"/>
  <c r="AK71" i="11"/>
  <c r="AK67" i="11"/>
  <c r="AA66" i="11"/>
  <c r="BU66" i="11" s="1"/>
  <c r="AK65" i="11"/>
  <c r="AK64" i="11"/>
  <c r="AA61" i="11"/>
  <c r="AA58" i="11"/>
  <c r="BU58" i="11" s="1"/>
  <c r="AK57" i="11"/>
  <c r="AK51" i="11"/>
  <c r="AA43" i="11"/>
  <c r="BU43" i="11" s="1"/>
  <c r="AA41" i="11"/>
  <c r="T122" i="11"/>
  <c r="T124" i="11" s="1"/>
  <c r="AK78" i="11"/>
  <c r="AK72" i="11"/>
  <c r="AA65" i="11"/>
  <c r="BU65" i="11" s="1"/>
  <c r="AA59" i="11"/>
  <c r="BU59" i="11" s="1"/>
  <c r="AK53" i="11"/>
  <c r="AA48" i="11"/>
  <c r="AK44" i="11"/>
  <c r="AK39" i="11"/>
  <c r="AA37" i="11"/>
  <c r="AA35" i="11"/>
  <c r="AA32" i="11"/>
  <c r="BU32" i="11" s="1"/>
  <c r="AK22" i="11"/>
  <c r="CM117" i="11"/>
  <c r="CM100" i="11"/>
  <c r="CM89" i="11"/>
  <c r="CM52" i="11"/>
  <c r="CM32" i="11"/>
  <c r="CM29" i="11"/>
  <c r="CM20" i="11"/>
  <c r="AK111" i="11"/>
  <c r="AK109" i="11"/>
  <c r="AK98" i="11"/>
  <c r="AK97" i="11"/>
  <c r="AK85" i="11"/>
  <c r="AK79" i="11"/>
  <c r="AA64" i="11"/>
  <c r="AA62" i="11"/>
  <c r="AK61" i="11"/>
  <c r="AK42" i="11"/>
  <c r="BU42" i="11" s="1"/>
  <c r="AK40" i="11"/>
  <c r="AK35" i="11"/>
  <c r="CM99" i="11"/>
  <c r="CM75" i="11"/>
  <c r="CM63" i="11"/>
  <c r="CF122" i="11"/>
  <c r="CF124" i="11" s="1"/>
  <c r="CM39" i="11"/>
  <c r="AA111" i="11"/>
  <c r="AK110" i="11"/>
  <c r="AA105" i="11"/>
  <c r="BU105" i="11" s="1"/>
  <c r="AK103" i="11"/>
  <c r="AK95" i="11"/>
  <c r="AK93" i="11"/>
  <c r="AA91" i="11"/>
  <c r="BQ122" i="11"/>
  <c r="BQ124" i="11" s="1"/>
  <c r="W122" i="11"/>
  <c r="W124" i="11" s="1"/>
  <c r="CV122" i="11"/>
  <c r="CV124" i="11" s="1"/>
  <c r="DC122" i="11"/>
  <c r="DC124" i="11" s="1"/>
  <c r="CS122" i="11"/>
  <c r="CS124" i="11" s="1"/>
  <c r="DL102" i="10"/>
  <c r="DL104" i="10" s="1"/>
  <c r="CK102" i="10"/>
  <c r="CK104" i="10" s="1"/>
  <c r="BS102" i="10"/>
  <c r="BS104" i="10" s="1"/>
  <c r="DE13" i="9"/>
  <c r="DJ13" i="9" s="1"/>
  <c r="DK13" i="9" s="1"/>
  <c r="DL13" i="9" s="1"/>
  <c r="DO13" i="9"/>
  <c r="DK14" i="9"/>
  <c r="DL14" i="9" s="1"/>
  <c r="DE14" i="9"/>
  <c r="DJ14" i="9" s="1"/>
  <c r="DM14" i="9"/>
  <c r="DN14" i="9" s="1"/>
  <c r="DO14" i="9" s="1"/>
  <c r="CA92" i="9"/>
  <c r="CA94" i="9" s="1"/>
  <c r="DM92" i="9"/>
  <c r="CF13" i="3"/>
  <c r="CK13" i="3" s="1"/>
  <c r="CL13" i="3"/>
  <c r="CM13" i="3" s="1"/>
  <c r="AJ15" i="3"/>
  <c r="AK15" i="3" s="1"/>
  <c r="AM15" i="3" s="1"/>
  <c r="CI15" i="3" s="1"/>
  <c r="BB15" i="3"/>
  <c r="BC15" i="3" s="1"/>
  <c r="BE15" i="3" s="1"/>
  <c r="CJ15" i="3" s="1"/>
  <c r="CC15" i="3"/>
  <c r="CD15" i="3" s="1"/>
  <c r="CF15" i="3" s="1"/>
  <c r="CK15" i="3" s="1"/>
  <c r="AG83" i="3"/>
  <c r="AG85" i="3" s="1"/>
  <c r="M14" i="3"/>
  <c r="AJ14" i="3" s="1"/>
  <c r="AK14" i="3" s="1"/>
  <c r="AM14" i="3" s="1"/>
  <c r="CI14" i="3" s="1"/>
  <c r="M12" i="3"/>
  <c r="AK88" i="11"/>
  <c r="AA72" i="11"/>
  <c r="BU72" i="11" s="1"/>
  <c r="AK60" i="11"/>
  <c r="AK34" i="11"/>
  <c r="AK16" i="11"/>
  <c r="AK62" i="10"/>
  <c r="AA33" i="10"/>
  <c r="BU33" i="10" s="1"/>
  <c r="CM99" i="10"/>
  <c r="CM65" i="10"/>
  <c r="CM51" i="10"/>
  <c r="AK76" i="10"/>
  <c r="BU76" i="10" s="1"/>
  <c r="Z102" i="10"/>
  <c r="Z104" i="10" s="1"/>
  <c r="CI102" i="10"/>
  <c r="CI104" i="10" s="1"/>
  <c r="CS102" i="10"/>
  <c r="CS104" i="10" s="1"/>
  <c r="AK119" i="11"/>
  <c r="AK47" i="11"/>
  <c r="AA70" i="10"/>
  <c r="BU70" i="10" s="1"/>
  <c r="AA39" i="10"/>
  <c r="AK20" i="10"/>
  <c r="AK29" i="9"/>
  <c r="AH48" i="3"/>
  <c r="AL48" i="3" s="1"/>
  <c r="BD41" i="3"/>
  <c r="W102" i="10"/>
  <c r="W104" i="10" s="1"/>
  <c r="AD102" i="10"/>
  <c r="AD104" i="10" s="1"/>
  <c r="AW94" i="9"/>
  <c r="CI92" i="9"/>
  <c r="CI94" i="9" s="1"/>
  <c r="DW94" i="9"/>
  <c r="AG102" i="10"/>
  <c r="AG104" i="10" s="1"/>
  <c r="H124" i="11"/>
  <c r="AY124" i="11"/>
  <c r="EJ124" i="11"/>
  <c r="BE94" i="9"/>
  <c r="BK104" i="10"/>
  <c r="BN124" i="11"/>
  <c r="AK12" i="10"/>
  <c r="AK114" i="11"/>
  <c r="AK91" i="11"/>
  <c r="AK73" i="11"/>
  <c r="AK63" i="11"/>
  <c r="AK50" i="11"/>
  <c r="AK37" i="11"/>
  <c r="AK19" i="11"/>
  <c r="AK54" i="10"/>
  <c r="BU54" i="10" s="1"/>
  <c r="AA45" i="10"/>
  <c r="BU45" i="10" s="1"/>
  <c r="AK34" i="10"/>
  <c r="CM82" i="10"/>
  <c r="CM79" i="10"/>
  <c r="CM34" i="10"/>
  <c r="CM31" i="10"/>
  <c r="AA63" i="9"/>
  <c r="BK63" i="9" s="1"/>
  <c r="CC22" i="9"/>
  <c r="CF102" i="10"/>
  <c r="CF104" i="10" s="1"/>
  <c r="AD83" i="3"/>
  <c r="AD85" i="3" s="1"/>
  <c r="DN79" i="10"/>
  <c r="AY94" i="9"/>
  <c r="CP94" i="9"/>
  <c r="DY94" i="9"/>
  <c r="BA124" i="11"/>
  <c r="G125" i="11"/>
  <c r="AK117" i="11"/>
  <c r="AA100" i="10"/>
  <c r="BU100" i="10" s="1"/>
  <c r="AA94" i="10"/>
  <c r="BU94" i="10" s="1"/>
  <c r="AA88" i="10"/>
  <c r="BU88" i="10" s="1"/>
  <c r="AK80" i="10"/>
  <c r="BU80" i="10" s="1"/>
  <c r="AL74" i="3"/>
  <c r="CV92" i="9"/>
  <c r="CV94" i="9" s="1"/>
  <c r="BG124" i="11"/>
  <c r="EB124" i="11"/>
  <c r="AK120" i="11"/>
  <c r="CM75" i="10"/>
  <c r="BH124" i="11"/>
  <c r="EC124" i="11"/>
  <c r="BB124" i="11"/>
  <c r="CM83" i="11"/>
  <c r="CM77" i="11"/>
  <c r="CM48" i="11"/>
  <c r="AK100" i="11"/>
  <c r="AK69" i="11"/>
  <c r="BU69" i="11" s="1"/>
  <c r="AA40" i="11"/>
  <c r="AK58" i="10"/>
  <c r="AK41" i="10"/>
  <c r="BU41" i="10" s="1"/>
  <c r="AA32" i="10"/>
  <c r="BU32" i="10" s="1"/>
  <c r="AK30" i="10"/>
  <c r="BU30" i="10" s="1"/>
  <c r="X42" i="3"/>
  <c r="AL42" i="3" s="1"/>
  <c r="BD80" i="3"/>
  <c r="DN15" i="9"/>
  <c r="DN92" i="9" s="1"/>
  <c r="W92" i="9"/>
  <c r="W94" i="9" s="1"/>
  <c r="AD122" i="11"/>
  <c r="AD124" i="11" s="1"/>
  <c r="AK82" i="11"/>
  <c r="AK54" i="11"/>
  <c r="AK28" i="11"/>
  <c r="AK81" i="10"/>
  <c r="BU81" i="10" s="1"/>
  <c r="CM58" i="10"/>
  <c r="CM55" i="10"/>
  <c r="CM21" i="10"/>
  <c r="DN88" i="10"/>
  <c r="AK81" i="9"/>
  <c r="BK81" i="9" s="1"/>
  <c r="AL40" i="3"/>
  <c r="BD18" i="3"/>
  <c r="Z92" i="9"/>
  <c r="Z94" i="9" s="1"/>
  <c r="BG92" i="9"/>
  <c r="BG94" i="9" s="1"/>
  <c r="AG122" i="11"/>
  <c r="AG124" i="11" s="1"/>
  <c r="BJ124" i="11"/>
  <c r="EE124" i="11"/>
  <c r="BL124" i="11"/>
  <c r="CM12" i="10"/>
  <c r="AK113" i="11"/>
  <c r="AK41" i="11"/>
  <c r="AK96" i="10"/>
  <c r="BU96" i="10" s="1"/>
  <c r="AK90" i="10"/>
  <c r="BU90" i="10" s="1"/>
  <c r="AK84" i="10"/>
  <c r="BU84" i="10" s="1"/>
  <c r="AA83" i="10"/>
  <c r="BU83" i="10" s="1"/>
  <c r="AK67" i="10"/>
  <c r="BU67" i="10" s="1"/>
  <c r="AK50" i="10"/>
  <c r="BU50" i="10" s="1"/>
  <c r="AA27" i="10"/>
  <c r="BU27" i="10" s="1"/>
  <c r="AK25" i="10"/>
  <c r="BU25" i="10" s="1"/>
  <c r="CM77" i="10"/>
  <c r="CM63" i="10"/>
  <c r="DN62" i="10"/>
  <c r="CC87" i="9"/>
  <c r="CM116" i="11"/>
  <c r="CM81" i="11"/>
  <c r="CM78" i="11"/>
  <c r="CM72" i="11"/>
  <c r="CM58" i="11"/>
  <c r="CM26" i="11"/>
  <c r="CM23" i="11"/>
  <c r="AA99" i="11"/>
  <c r="BU99" i="11" s="1"/>
  <c r="AA71" i="11"/>
  <c r="BU71" i="11" s="1"/>
  <c r="AA15" i="11"/>
  <c r="BU15" i="11" s="1"/>
  <c r="AK37" i="9"/>
  <c r="CM60" i="11"/>
  <c r="CM46" i="11"/>
  <c r="AA56" i="11"/>
  <c r="BU56" i="11" s="1"/>
  <c r="AA53" i="11"/>
  <c r="BU53" i="11" s="1"/>
  <c r="DN81" i="10"/>
  <c r="DN59" i="10"/>
  <c r="DN57" i="10"/>
  <c r="DN23" i="10"/>
  <c r="AK52" i="9"/>
  <c r="BK52" i="9" s="1"/>
  <c r="CC49" i="9"/>
  <c r="DD66" i="9"/>
  <c r="DD64" i="9"/>
  <c r="DD30" i="9"/>
  <c r="X62" i="3"/>
  <c r="AL62" i="3" s="1"/>
  <c r="AH35" i="3"/>
  <c r="AL35" i="3" s="1"/>
  <c r="BD78" i="3"/>
  <c r="CE67" i="3"/>
  <c r="CE49" i="3"/>
  <c r="CE47" i="3"/>
  <c r="CM118" i="11"/>
  <c r="CM103" i="11"/>
  <c r="CM92" i="11"/>
  <c r="CM51" i="11"/>
  <c r="CM25" i="11"/>
  <c r="CM22" i="11"/>
  <c r="AA97" i="11"/>
  <c r="AA34" i="11"/>
  <c r="BU34" i="11" s="1"/>
  <c r="AA25" i="11"/>
  <c r="BU25" i="11" s="1"/>
  <c r="AA22" i="11"/>
  <c r="DN83" i="10"/>
  <c r="DN66" i="10"/>
  <c r="DN64" i="10"/>
  <c r="AA31" i="9"/>
  <c r="BK31" i="9" s="1"/>
  <c r="CC73" i="9"/>
  <c r="CC27" i="9"/>
  <c r="DD52" i="9"/>
  <c r="DD16" i="9"/>
  <c r="X71" i="3"/>
  <c r="AL71" i="3" s="1"/>
  <c r="AL63" i="3"/>
  <c r="AH43" i="3"/>
  <c r="AL43" i="3" s="1"/>
  <c r="X22" i="3"/>
  <c r="AL22" i="3" s="1"/>
  <c r="BD46" i="3"/>
  <c r="CE33" i="3"/>
  <c r="BD66" i="3"/>
  <c r="BD21" i="3"/>
  <c r="CE16" i="3"/>
  <c r="BE124" i="11"/>
  <c r="CM80" i="11"/>
  <c r="CM74" i="11"/>
  <c r="CM68" i="11"/>
  <c r="CM28" i="11"/>
  <c r="AA100" i="11"/>
  <c r="AA63" i="11"/>
  <c r="BU63" i="11" s="1"/>
  <c r="DQ63" i="11" s="1"/>
  <c r="AA47" i="11"/>
  <c r="BU47" i="11" s="1"/>
  <c r="AA31" i="11"/>
  <c r="BU31" i="11" s="1"/>
  <c r="AA28" i="11"/>
  <c r="BU28" i="11" s="1"/>
  <c r="CM26" i="10"/>
  <c r="DN92" i="10"/>
  <c r="DN45" i="10"/>
  <c r="DN30" i="10"/>
  <c r="DN28" i="10"/>
  <c r="AK84" i="9"/>
  <c r="BK84" i="9" s="1"/>
  <c r="AA83" i="9"/>
  <c r="BK83" i="9" s="1"/>
  <c r="AK64" i="9"/>
  <c r="BK64" i="9" s="1"/>
  <c r="AK44" i="9"/>
  <c r="BK44" i="9" s="1"/>
  <c r="CC13" i="9"/>
  <c r="DD73" i="9"/>
  <c r="DD56" i="9"/>
  <c r="DD37" i="9"/>
  <c r="DD35" i="9"/>
  <c r="DD20" i="9"/>
  <c r="AH72" i="3"/>
  <c r="X50" i="3"/>
  <c r="AL50" i="3" s="1"/>
  <c r="AH23" i="3"/>
  <c r="AL23" i="3" s="1"/>
  <c r="CE60" i="3"/>
  <c r="CE37" i="3"/>
  <c r="CE35" i="3"/>
  <c r="AL17" i="3"/>
  <c r="CE14" i="3"/>
  <c r="CH14" i="3" s="1"/>
  <c r="CP14" i="3" s="1"/>
  <c r="DN47" i="10"/>
  <c r="CC51" i="9"/>
  <c r="DD90" i="9"/>
  <c r="DD88" i="9"/>
  <c r="DD71" i="9"/>
  <c r="DD54" i="9"/>
  <c r="DD18" i="9"/>
  <c r="AL72" i="3"/>
  <c r="CE70" i="3"/>
  <c r="CE52" i="3"/>
  <c r="CM94" i="11"/>
  <c r="CM62" i="11"/>
  <c r="AA67" i="11"/>
  <c r="BU67" i="11" s="1"/>
  <c r="AA57" i="11"/>
  <c r="BU57" i="11" s="1"/>
  <c r="AA54" i="11"/>
  <c r="BU54" i="11" s="1"/>
  <c r="DN69" i="10"/>
  <c r="AK56" i="9"/>
  <c r="BK56" i="9" s="1"/>
  <c r="AK33" i="9"/>
  <c r="AA21" i="9"/>
  <c r="BK21" i="9" s="1"/>
  <c r="CC37" i="9"/>
  <c r="AH80" i="3"/>
  <c r="AL80" i="3" s="1"/>
  <c r="X58" i="3"/>
  <c r="AL58" i="3" s="1"/>
  <c r="AH31" i="3"/>
  <c r="AL31" i="3" s="1"/>
  <c r="BD65" i="3"/>
  <c r="BD62" i="3"/>
  <c r="BD51" i="3"/>
  <c r="BD29" i="3"/>
  <c r="CE48" i="3"/>
  <c r="CE12" i="3"/>
  <c r="CF12" i="3" s="1"/>
  <c r="BD19" i="3"/>
  <c r="CE17" i="3"/>
  <c r="AZ104" i="10"/>
  <c r="BM104" i="10"/>
  <c r="BO124" i="11"/>
  <c r="CM12" i="11"/>
  <c r="CM114" i="11"/>
  <c r="CM85" i="11"/>
  <c r="CM79" i="11"/>
  <c r="DN58" i="10"/>
  <c r="DN56" i="10"/>
  <c r="AK76" i="9"/>
  <c r="BK76" i="9" s="1"/>
  <c r="CC75" i="9"/>
  <c r="CC56" i="9"/>
  <c r="DD76" i="9"/>
  <c r="DD40" i="9"/>
  <c r="X38" i="3"/>
  <c r="AL38" i="3" s="1"/>
  <c r="CE72" i="3"/>
  <c r="CE23" i="3"/>
  <c r="CM44" i="11"/>
  <c r="CM33" i="11"/>
  <c r="AA101" i="11"/>
  <c r="BU101" i="11" s="1"/>
  <c r="AA98" i="11"/>
  <c r="BU98" i="11" s="1"/>
  <c r="AA29" i="11"/>
  <c r="BU29" i="11" s="1"/>
  <c r="AA26" i="11"/>
  <c r="BU26" i="11" s="1"/>
  <c r="AA23" i="11"/>
  <c r="DN93" i="10"/>
  <c r="DN71" i="10"/>
  <c r="DN54" i="10"/>
  <c r="DN52" i="10"/>
  <c r="DN37" i="10"/>
  <c r="DN33" i="10"/>
  <c r="DN14" i="10"/>
  <c r="AK48" i="9"/>
  <c r="BK48" i="9" s="1"/>
  <c r="AK36" i="9"/>
  <c r="BK36" i="9" s="1"/>
  <c r="AA35" i="9"/>
  <c r="BK35" i="9" s="1"/>
  <c r="CC61" i="9"/>
  <c r="CC15" i="9"/>
  <c r="DD80" i="9"/>
  <c r="DD61" i="9"/>
  <c r="DD59" i="9"/>
  <c r="DD44" i="9"/>
  <c r="DD25" i="9"/>
  <c r="DD23" i="9"/>
  <c r="X67" i="3"/>
  <c r="AL67" i="3" s="1"/>
  <c r="AH39" i="3"/>
  <c r="AL39" i="3" s="1"/>
  <c r="CE42" i="3"/>
  <c r="CE40" i="3"/>
  <c r="BD16" i="3"/>
  <c r="CM102" i="11"/>
  <c r="CM90" i="11"/>
  <c r="CM87" i="11"/>
  <c r="CM70" i="11"/>
  <c r="CM47" i="11"/>
  <c r="AA108" i="11"/>
  <c r="BU108" i="11" s="1"/>
  <c r="DN80" i="10"/>
  <c r="DN35" i="10"/>
  <c r="DN16" i="10"/>
  <c r="AK68" i="9"/>
  <c r="BK68" i="9" s="1"/>
  <c r="AK25" i="9"/>
  <c r="BK25" i="9" s="1"/>
  <c r="CC80" i="9"/>
  <c r="DD78" i="9"/>
  <c r="DD42" i="9"/>
  <c r="AH68" i="3"/>
  <c r="X46" i="3"/>
  <c r="AL46" i="3" s="1"/>
  <c r="BD76" i="3"/>
  <c r="CE57" i="3"/>
  <c r="AL19" i="3"/>
  <c r="DV102" i="10"/>
  <c r="DV104" i="10" s="1"/>
  <c r="CM119" i="11"/>
  <c r="CM110" i="11"/>
  <c r="CM93" i="11"/>
  <c r="CM55" i="11"/>
  <c r="CM41" i="11"/>
  <c r="CM35" i="11"/>
  <c r="AA92" i="11"/>
  <c r="BU92" i="11" s="1"/>
  <c r="AA89" i="11"/>
  <c r="BU89" i="11" s="1"/>
  <c r="AA55" i="11"/>
  <c r="BU55" i="11" s="1"/>
  <c r="AA39" i="11"/>
  <c r="BU39" i="11" s="1"/>
  <c r="AA13" i="10"/>
  <c r="BU13" i="10" s="1"/>
  <c r="DN95" i="10"/>
  <c r="DN78" i="10"/>
  <c r="DN76" i="10"/>
  <c r="AA88" i="9"/>
  <c r="BK88" i="9" s="1"/>
  <c r="AA27" i="9"/>
  <c r="BK27" i="9" s="1"/>
  <c r="CC85" i="9"/>
  <c r="CC39" i="9"/>
  <c r="CC20" i="9"/>
  <c r="X75" i="3"/>
  <c r="AL75" i="3" s="1"/>
  <c r="AH47" i="3"/>
  <c r="AL47" i="3" s="1"/>
  <c r="X26" i="3"/>
  <c r="AL26" i="3" s="1"/>
  <c r="BD53" i="3"/>
  <c r="BD50" i="3"/>
  <c r="BD39" i="3"/>
  <c r="CE79" i="3"/>
  <c r="CE61" i="3"/>
  <c r="CE59" i="3"/>
  <c r="CE36" i="3"/>
  <c r="X21" i="3"/>
  <c r="BD26" i="3"/>
  <c r="BD23" i="3"/>
  <c r="AK30" i="9"/>
  <c r="BK30" i="9" s="1"/>
  <c r="AK23" i="9"/>
  <c r="CM22" i="10"/>
  <c r="CM14" i="10"/>
  <c r="AK38" i="9"/>
  <c r="BK38" i="9" s="1"/>
  <c r="AA16" i="9"/>
  <c r="BK16" i="9" s="1"/>
  <c r="BD25" i="3"/>
  <c r="AL21" i="3"/>
  <c r="DN18" i="10"/>
  <c r="CM16" i="10"/>
  <c r="BD24" i="3"/>
  <c r="AH12" i="3"/>
  <c r="AH15" i="3"/>
  <c r="BD12" i="3"/>
  <c r="BE12" i="3" s="1"/>
  <c r="AL15" i="3"/>
  <c r="X12" i="3"/>
  <c r="X14" i="3"/>
  <c r="AL14" i="3" s="1"/>
  <c r="X13" i="3"/>
  <c r="AL13" i="3" s="1"/>
  <c r="CC12" i="9"/>
  <c r="DD12" i="9"/>
  <c r="DG12" i="9" s="1"/>
  <c r="AK17" i="9"/>
  <c r="BK17" i="9" s="1"/>
  <c r="AK14" i="9"/>
  <c r="AK12" i="9"/>
  <c r="AK15" i="9"/>
  <c r="AK16" i="9"/>
  <c r="AK13" i="9"/>
  <c r="AA14" i="9"/>
  <c r="AA19" i="9"/>
  <c r="BK19" i="9" s="1"/>
  <c r="AA13" i="9"/>
  <c r="BK13" i="9" s="1"/>
  <c r="AA12" i="9"/>
  <c r="AA15" i="9"/>
  <c r="D94" i="9"/>
  <c r="BQ102" i="10"/>
  <c r="BQ104" i="10" s="1"/>
  <c r="BH5" i="10"/>
  <c r="AA12" i="10"/>
  <c r="BU12" i="10" s="1"/>
  <c r="AA102" i="10"/>
  <c r="AA104" i="10" s="1"/>
  <c r="D104" i="10"/>
  <c r="CM109" i="11"/>
  <c r="CM107" i="11"/>
  <c r="CM97" i="11"/>
  <c r="CM67" i="11"/>
  <c r="CM66" i="11"/>
  <c r="CM54" i="11"/>
  <c r="CM43" i="11"/>
  <c r="CM42" i="11"/>
  <c r="CM34" i="11"/>
  <c r="CM31" i="11"/>
  <c r="CM30" i="11"/>
  <c r="CM108" i="11"/>
  <c r="CM96" i="11"/>
  <c r="CM120" i="11"/>
  <c r="CM115" i="11"/>
  <c r="CM113" i="11"/>
  <c r="CM104" i="11"/>
  <c r="CM101" i="11"/>
  <c r="CM84" i="11"/>
  <c r="CM50" i="11"/>
  <c r="CM38" i="11"/>
  <c r="CM18" i="11"/>
  <c r="CM17" i="11"/>
  <c r="CM49" i="11"/>
  <c r="CM14" i="11"/>
  <c r="CM112" i="11"/>
  <c r="CM106" i="11"/>
  <c r="CM88" i="11"/>
  <c r="CM73" i="11"/>
  <c r="CM57" i="11"/>
  <c r="CM56" i="11"/>
  <c r="CM45" i="11"/>
  <c r="CM13" i="11"/>
  <c r="CM61" i="11"/>
  <c r="CM65" i="11"/>
  <c r="CM53" i="11"/>
  <c r="CM37" i="11"/>
  <c r="CM24" i="11"/>
  <c r="CM16" i="11"/>
  <c r="AA121" i="11"/>
  <c r="BU121" i="11" s="1"/>
  <c r="AA120" i="11"/>
  <c r="BU120" i="11" s="1"/>
  <c r="AA119" i="11"/>
  <c r="BU119" i="11" s="1"/>
  <c r="AA118" i="11"/>
  <c r="BU118" i="11" s="1"/>
  <c r="AA117" i="11"/>
  <c r="BU117" i="11" s="1"/>
  <c r="AA116" i="11"/>
  <c r="BU116" i="11" s="1"/>
  <c r="AA115" i="11"/>
  <c r="BU115" i="11" s="1"/>
  <c r="AA114" i="11"/>
  <c r="BU114" i="11" s="1"/>
  <c r="AA107" i="11"/>
  <c r="BU107" i="11" s="1"/>
  <c r="AA106" i="11"/>
  <c r="BU106" i="11" s="1"/>
  <c r="AA87" i="11"/>
  <c r="BU87" i="11" s="1"/>
  <c r="AA86" i="11"/>
  <c r="BU86" i="11" s="1"/>
  <c r="AA85" i="11"/>
  <c r="BU85" i="11" s="1"/>
  <c r="AA84" i="11"/>
  <c r="BU84" i="11" s="1"/>
  <c r="AA83" i="11"/>
  <c r="BU83" i="11" s="1"/>
  <c r="AA82" i="11"/>
  <c r="AA81" i="11"/>
  <c r="BU81" i="11" s="1"/>
  <c r="AA80" i="11"/>
  <c r="BU80" i="11" s="1"/>
  <c r="AA79" i="11"/>
  <c r="BU79" i="11" s="1"/>
  <c r="AA78" i="11"/>
  <c r="BU78" i="11" s="1"/>
  <c r="AA77" i="11"/>
  <c r="BU77" i="11" s="1"/>
  <c r="AA76" i="11"/>
  <c r="AA75" i="11"/>
  <c r="BU75" i="11" s="1"/>
  <c r="AA74" i="11"/>
  <c r="BU74" i="11" s="1"/>
  <c r="AA73" i="11"/>
  <c r="BU73" i="11" s="1"/>
  <c r="AA60" i="11"/>
  <c r="BU60" i="11" s="1"/>
  <c r="AA52" i="11"/>
  <c r="BU52" i="11" s="1"/>
  <c r="AA44" i="11"/>
  <c r="BU44" i="11" s="1"/>
  <c r="AA36" i="11"/>
  <c r="BU36" i="11" s="1"/>
  <c r="AA14" i="11"/>
  <c r="BU14" i="11" s="1"/>
  <c r="AA112" i="11"/>
  <c r="BU112" i="11" s="1"/>
  <c r="AA104" i="11"/>
  <c r="BU104" i="11" s="1"/>
  <c r="AA103" i="11"/>
  <c r="BU103" i="11" s="1"/>
  <c r="AA95" i="11"/>
  <c r="BU95" i="11" s="1"/>
  <c r="AA21" i="11"/>
  <c r="BU21" i="11" s="1"/>
  <c r="AA20" i="11"/>
  <c r="BU20" i="11" s="1"/>
  <c r="AA19" i="11"/>
  <c r="BU19" i="11" s="1"/>
  <c r="AA18" i="11"/>
  <c r="BU18" i="11" s="1"/>
  <c r="AA68" i="11"/>
  <c r="BU68" i="11" s="1"/>
  <c r="AA16" i="11"/>
  <c r="AA13" i="11"/>
  <c r="BU13" i="11" s="1"/>
  <c r="AA12" i="11"/>
  <c r="BU12" i="11" s="1"/>
  <c r="D124" i="11"/>
  <c r="AL60" i="3" l="1"/>
  <c r="BU22" i="11"/>
  <c r="BU41" i="11"/>
  <c r="BK69" i="9"/>
  <c r="BU100" i="11"/>
  <c r="BU35" i="11"/>
  <c r="BU62" i="10"/>
  <c r="BK71" i="9"/>
  <c r="BU31" i="10"/>
  <c r="BU88" i="11"/>
  <c r="BU37" i="11"/>
  <c r="BK87" i="9"/>
  <c r="BU27" i="11"/>
  <c r="BK23" i="9"/>
  <c r="BU23" i="11"/>
  <c r="BU97" i="11"/>
  <c r="BU91" i="11"/>
  <c r="BK24" i="9"/>
  <c r="BU61" i="10"/>
  <c r="BU113" i="11"/>
  <c r="BU58" i="10"/>
  <c r="BU51" i="11"/>
  <c r="BU93" i="11"/>
  <c r="BU66" i="10"/>
  <c r="BU16" i="11"/>
  <c r="BU48" i="11"/>
  <c r="BU61" i="11"/>
  <c r="BK39" i="9"/>
  <c r="BK46" i="9"/>
  <c r="BU29" i="10"/>
  <c r="BU74" i="10"/>
  <c r="AA92" i="9"/>
  <c r="AA94" i="9" s="1"/>
  <c r="BK12" i="9"/>
  <c r="AL12" i="3"/>
  <c r="BU62" i="11"/>
  <c r="BK32" i="9"/>
  <c r="BK91" i="9"/>
  <c r="BK15" i="9"/>
  <c r="BK14" i="9"/>
  <c r="BU64" i="11"/>
  <c r="BK37" i="9"/>
  <c r="AL53" i="3"/>
  <c r="BU34" i="10"/>
  <c r="BK29" i="9"/>
  <c r="BU30" i="11"/>
  <c r="BU82" i="11"/>
  <c r="BU76" i="11"/>
  <c r="BU40" i="11"/>
  <c r="BU111" i="11"/>
  <c r="DO92" i="9"/>
  <c r="BU65" i="10"/>
  <c r="BK59" i="9"/>
  <c r="BK74" i="9"/>
  <c r="AL68" i="3"/>
  <c r="BU39" i="10"/>
  <c r="AL33" i="3"/>
  <c r="AL20" i="3"/>
  <c r="BK82" i="9"/>
  <c r="BU20" i="10"/>
  <c r="BI92" i="9"/>
  <c r="BI94" i="9" s="1"/>
  <c r="BV63" i="11"/>
  <c r="DR63" i="11" s="1"/>
  <c r="DU63" i="11"/>
  <c r="DV63" i="11" s="1"/>
  <c r="BV12" i="11"/>
  <c r="DR12" i="11" s="1"/>
  <c r="DY12" i="11"/>
  <c r="DT12" i="11"/>
  <c r="DL122" i="11"/>
  <c r="DL124" i="11" s="1"/>
  <c r="DU12" i="11"/>
  <c r="DV12" i="11" s="1"/>
  <c r="DV122" i="11" s="1"/>
  <c r="DV124" i="11" s="1"/>
  <c r="CK122" i="11"/>
  <c r="CK124" i="11" s="1"/>
  <c r="AK122" i="11"/>
  <c r="AK124" i="11" s="1"/>
  <c r="DE12" i="9"/>
  <c r="CF14" i="3"/>
  <c r="CK14" i="3" s="1"/>
  <c r="CL14" i="3" s="1"/>
  <c r="CM14" i="3" s="1"/>
  <c r="CL15" i="3"/>
  <c r="CM15" i="3" s="1"/>
  <c r="CK12" i="3"/>
  <c r="CH12" i="3"/>
  <c r="CJ12" i="3"/>
  <c r="BB83" i="3"/>
  <c r="BB85" i="3" s="1"/>
  <c r="AM12" i="3"/>
  <c r="AK102" i="10"/>
  <c r="AK104" i="10" s="1"/>
  <c r="X83" i="3"/>
  <c r="X85" i="3" s="1"/>
  <c r="AH83" i="3"/>
  <c r="AH85" i="3" s="1"/>
  <c r="AK92" i="9"/>
  <c r="AK94" i="9" s="1"/>
  <c r="AA122" i="11"/>
  <c r="AA124" i="11" s="1"/>
  <c r="BS122" i="11" l="1"/>
  <c r="BS124" i="11" s="1"/>
  <c r="DJ12" i="9"/>
  <c r="DK12" i="9" s="1"/>
  <c r="DL12" i="9" s="1"/>
  <c r="DL92" i="9" s="1"/>
  <c r="DB92" i="9"/>
  <c r="DB94" i="9" s="1"/>
  <c r="CC83" i="3"/>
  <c r="CC85" i="3" s="1"/>
  <c r="CI12" i="3"/>
  <c r="CL12" i="3" s="1"/>
  <c r="CM12" i="3" s="1"/>
  <c r="CM83" i="3" s="1"/>
  <c r="CM85" i="3" s="1"/>
  <c r="AJ83" i="3"/>
  <c r="AJ85" i="3" s="1"/>
  <c r="DL94" i="9" l="1"/>
  <c r="DO94" i="9"/>
</calcChain>
</file>

<file path=xl/comments1.xml><?xml version="1.0" encoding="utf-8"?>
<comments xmlns="http://schemas.openxmlformats.org/spreadsheetml/2006/main">
  <authors>
    <author>BLANCO BAÑOS, GEMA</author>
  </authors>
  <commentList>
    <comment ref="CP11" authorId="0" shapeId="0">
      <text>
        <r>
          <rPr>
            <sz val="9"/>
            <color indexed="81"/>
            <rFont val="Tahoma"/>
            <family val="2"/>
          </rPr>
          <t>Para aquellas personas participantes que han permanecido en el proyecto por tiempo inferior a un mes.</t>
        </r>
      </text>
    </comment>
    <comment ref="Q83" authorId="0" shapeId="0">
      <text>
        <r>
          <rPr>
            <sz val="10"/>
            <color indexed="81"/>
            <rFont val="Calibri"/>
            <family val="2"/>
          </rPr>
          <t>Nº de participantes que han recibido formación en Competencias personales y sociales</t>
        </r>
      </text>
    </comment>
    <comment ref="T83" authorId="0" shapeId="0">
      <text>
        <r>
          <rPr>
            <sz val="10"/>
            <color indexed="81"/>
            <rFont val="Calibri"/>
            <family val="2"/>
          </rPr>
          <t>Nº de participantes que han recibido formación en Alfabetización informacional</t>
        </r>
      </text>
    </comment>
    <comment ref="W83" authorId="0" shapeId="0">
      <text>
        <r>
          <rPr>
            <sz val="10"/>
            <color indexed="81"/>
            <rFont val="Calibri"/>
            <family val="2"/>
          </rPr>
          <t>Nº de participantes que han recibido "Actuación 3"</t>
        </r>
      </text>
    </comment>
    <comment ref="X83" authorId="0" shapeId="0">
      <text>
        <r>
          <rPr>
            <sz val="10"/>
            <color indexed="81"/>
            <rFont val="Calibri"/>
            <family val="2"/>
          </rPr>
          <t>Nº de participantes que han recibido formación en el ámbito sociolaboral</t>
        </r>
      </text>
    </comment>
    <comment ref="AA83" authorId="0" shapeId="0">
      <text>
        <r>
          <rPr>
            <sz val="10"/>
            <color indexed="81"/>
            <rFont val="Calibri"/>
            <family val="2"/>
          </rPr>
          <t>Nº de participantes que han recibido formación en Habilidades tecnológicas para la búsqueda y manetenimiento del empleo</t>
        </r>
      </text>
    </comment>
    <comment ref="AD83" authorId="0" shapeId="0">
      <text>
        <r>
          <rPr>
            <sz val="10"/>
            <color indexed="81"/>
            <rFont val="Calibri"/>
            <family val="2"/>
          </rPr>
          <t>Nº de participantes que han recibido formación en Competencias prelaborales</t>
        </r>
      </text>
    </comment>
    <comment ref="AG83" authorId="0" shapeId="0">
      <text>
        <r>
          <rPr>
            <sz val="10"/>
            <color indexed="81"/>
            <rFont val="Calibri"/>
            <family val="2"/>
          </rPr>
          <t>Nº de participantes que han recibido "Actuación 3"</t>
        </r>
      </text>
    </comment>
    <comment ref="AH83" authorId="0" shapeId="0">
      <text>
        <r>
          <rPr>
            <sz val="10"/>
            <color indexed="81"/>
            <rFont val="Calibri"/>
            <family val="2"/>
          </rPr>
          <t>Nº de participantes que han recibido formación en el ámbito prelaboral</t>
        </r>
      </text>
    </comment>
    <comment ref="AJ83" authorId="0" shapeId="0">
      <text>
        <r>
          <rPr>
            <sz val="10"/>
            <color indexed="81"/>
            <rFont val="Calibri"/>
            <family val="2"/>
          </rPr>
          <t>Nº de participantes que han completado el Área de Mejora Competencial de la persona</t>
        </r>
      </text>
    </comment>
    <comment ref="AQ83" authorId="0" shapeId="0">
      <text>
        <r>
          <rPr>
            <sz val="10"/>
            <color indexed="81"/>
            <rFont val="Calibri"/>
            <family val="2"/>
          </rPr>
          <t>Nº de participantes que han recibido formación en Activación para la participación del Itinerario</t>
        </r>
      </text>
    </comment>
    <comment ref="AT83" authorId="0" shapeId="0">
      <text>
        <r>
          <rPr>
            <sz val="10"/>
            <color indexed="81"/>
            <rFont val="Calibri"/>
            <family val="2"/>
          </rPr>
          <t>Nº de participantes que han recibido Atención social integral</t>
        </r>
      </text>
    </comment>
    <comment ref="AW83" authorId="0" shapeId="0">
      <text>
        <r>
          <rPr>
            <sz val="10"/>
            <color indexed="81"/>
            <rFont val="Calibri"/>
            <family val="2"/>
          </rPr>
          <t>Nº de participantes que han recibido Orientación laboral</t>
        </r>
      </text>
    </comment>
    <comment ref="AZ83" authorId="0" shapeId="0">
      <text>
        <r>
          <rPr>
            <sz val="10"/>
            <color indexed="81"/>
            <rFont val="Calibri"/>
            <family val="2"/>
          </rPr>
          <t>Nº de participantes  que han recibido seguimiento en la fase de empleo</t>
        </r>
      </text>
    </comment>
    <comment ref="BB83" authorId="0" shapeId="0">
      <text>
        <r>
          <rPr>
            <sz val="10"/>
            <color indexed="81"/>
            <rFont val="Calibri"/>
            <family val="2"/>
          </rPr>
          <t>Nº de participantes que han completado el Área de Acompañamiento Integral Técnico</t>
        </r>
      </text>
    </comment>
    <comment ref="BJ83" authorId="0" shapeId="0">
      <text>
        <r>
          <rPr>
            <sz val="10"/>
            <color indexed="81"/>
            <rFont val="Calibri"/>
            <family val="2"/>
          </rPr>
          <t>Nº de participantes que han recibido actividades de activación</t>
        </r>
      </text>
    </comment>
    <comment ref="BM83" authorId="0" shapeId="0">
      <text>
        <r>
          <rPr>
            <sz val="10"/>
            <color indexed="81"/>
            <rFont val="Calibri"/>
            <family val="2"/>
          </rPr>
          <t>Nº de participantes que han recibido formación en Competencias básicas de lectoescritura y/o matemáticas</t>
        </r>
      </text>
    </comment>
    <comment ref="BQ83" authorId="0" shapeId="0">
      <text>
        <r>
          <rPr>
            <sz val="10"/>
            <color indexed="81"/>
            <rFont val="Calibri"/>
            <family val="2"/>
          </rPr>
          <t>Nº de participantes que han recibido formación complementaria</t>
        </r>
      </text>
    </comment>
    <comment ref="BT83" authorId="0" shapeId="0">
      <text>
        <r>
          <rPr>
            <sz val="10"/>
            <color indexed="81"/>
            <rFont val="Calibri"/>
            <family val="2"/>
          </rPr>
          <t>Nº de participantes que han recibido formación en Igualdad de género y no discriminación</t>
        </r>
      </text>
    </comment>
    <comment ref="BW83" authorId="0" shapeId="0">
      <text>
        <r>
          <rPr>
            <sz val="10"/>
            <color indexed="81"/>
            <rFont val="Calibri"/>
            <family val="2"/>
          </rPr>
          <t>Nº de participantes que han recibido formación en Desarrollo sostenible, respeto y cuidado del Medio Ambiente</t>
        </r>
      </text>
    </comment>
    <comment ref="CA83" authorId="0" shapeId="0">
      <text>
        <r>
          <rPr>
            <sz val="10"/>
            <color indexed="81"/>
            <rFont val="Calibri"/>
            <family val="2"/>
          </rPr>
          <t>Nº de participantes que han recibido actuaciones innovadoras</t>
        </r>
      </text>
    </comment>
    <comment ref="CC83" authorId="0" shapeId="0">
      <text>
        <r>
          <rPr>
            <sz val="10"/>
            <color indexed="81"/>
            <rFont val="Calibri"/>
            <family val="2"/>
          </rPr>
          <t>Nº de participantes que han completado el Área Complementaria</t>
        </r>
      </text>
    </comment>
    <comment ref="CM83" authorId="0" shapeId="0">
      <text>
        <r>
          <rPr>
            <sz val="10"/>
            <color indexed="81"/>
            <rFont val="Calibri"/>
            <family val="2"/>
          </rPr>
          <t>Nº de participantes que han finalizado el IIIA</t>
        </r>
      </text>
    </comment>
  </commentList>
</comments>
</file>

<file path=xl/comments2.xml><?xml version="1.0" encoding="utf-8"?>
<comments xmlns="http://schemas.openxmlformats.org/spreadsheetml/2006/main">
  <authors>
    <author>BLANCO BAÑOS, GEMA</author>
  </authors>
  <commentList>
    <comment ref="DO11" authorId="0" shapeId="0">
      <text>
        <r>
          <rPr>
            <sz val="9"/>
            <color indexed="81"/>
            <rFont val="Tahoma"/>
            <family val="2"/>
          </rPr>
          <t>Para aquellas personas participantes que han permanecido en el proyecto por tiempo inferior a un mes.</t>
        </r>
      </text>
    </comment>
    <comment ref="T92" authorId="0" shapeId="0">
      <text>
        <r>
          <rPr>
            <sz val="10"/>
            <color indexed="81"/>
            <rFont val="Calibri"/>
            <family val="2"/>
          </rPr>
          <t>Nº de participantes que han recibido formación en Competencias personales y sociales</t>
        </r>
      </text>
    </comment>
    <comment ref="W92" authorId="0" shapeId="0">
      <text>
        <r>
          <rPr>
            <sz val="10"/>
            <color indexed="81"/>
            <rFont val="Calibri"/>
            <family val="2"/>
          </rPr>
          <t>Nº de participantes que han recibido formación en Alfabetización informacional</t>
        </r>
      </text>
    </comment>
    <comment ref="Z92" authorId="0" shapeId="0">
      <text>
        <r>
          <rPr>
            <sz val="10"/>
            <color indexed="81"/>
            <rFont val="Calibri"/>
            <family val="2"/>
          </rPr>
          <t>Nº de participantes que han recibido "Actuación 3"</t>
        </r>
      </text>
    </comment>
    <comment ref="AA92" authorId="0" shapeId="0">
      <text>
        <r>
          <rPr>
            <sz val="10"/>
            <color indexed="81"/>
            <rFont val="Calibri"/>
            <family val="2"/>
          </rPr>
          <t>Nº de participantes que han recibido formación en el ámbito sociolaboral</t>
        </r>
      </text>
    </comment>
    <comment ref="AD92" authorId="0" shapeId="0">
      <text>
        <r>
          <rPr>
            <sz val="10"/>
            <color indexed="81"/>
            <rFont val="Tahoma"/>
            <family val="2"/>
          </rPr>
          <t>Nº de participantes que han recibido formación en Habilidades digitales y tecnológicas para la búsqueda y mantenimiento del empleo</t>
        </r>
      </text>
    </comment>
    <comment ref="AG92" authorId="0" shapeId="0">
      <text>
        <r>
          <rPr>
            <sz val="10"/>
            <color indexed="81"/>
            <rFont val="Calibri"/>
            <family val="2"/>
          </rPr>
          <t>Nº de participantes que han recibido formación en Competencias prelaborales</t>
        </r>
      </text>
    </comment>
    <comment ref="AJ92" authorId="0" shapeId="0">
      <text>
        <r>
          <rPr>
            <sz val="10"/>
            <color indexed="81"/>
            <rFont val="Calibri"/>
            <family val="2"/>
          </rPr>
          <t>Nº de participantes que han recibido "Actuación 3"</t>
        </r>
      </text>
    </comment>
    <comment ref="AK92" authorId="0" shapeId="0">
      <text>
        <r>
          <rPr>
            <sz val="10"/>
            <color indexed="81"/>
            <rFont val="Calibri"/>
            <family val="2"/>
          </rPr>
          <t>Nº de participantes que han recibido formación en el ámbito prelaboral</t>
        </r>
      </text>
    </comment>
    <comment ref="AN92" authorId="0" shapeId="0">
      <text>
        <r>
          <rPr>
            <sz val="9"/>
            <color indexed="81"/>
            <rFont val="Tahoma"/>
            <family val="2"/>
          </rPr>
          <t>Nº de participantes que han recibido "Actuación 1"</t>
        </r>
      </text>
    </comment>
    <comment ref="AQ92" authorId="0" shapeId="0">
      <text>
        <r>
          <rPr>
            <sz val="9"/>
            <color indexed="81"/>
            <rFont val="Tahoma"/>
            <family val="2"/>
          </rPr>
          <t>Nº de participantes que han recibido "Actuación 2"</t>
        </r>
      </text>
    </comment>
    <comment ref="AT92" authorId="0" shapeId="0">
      <text>
        <r>
          <rPr>
            <sz val="9"/>
            <color indexed="81"/>
            <rFont val="Tahoma"/>
            <family val="2"/>
          </rPr>
          <t>Nº de participantes que han recibido "Actuación 3"</t>
        </r>
      </text>
    </comment>
    <comment ref="AU92" authorId="0" shapeId="0">
      <text>
        <r>
          <rPr>
            <sz val="9"/>
            <color indexed="81"/>
            <rFont val="Tahoma"/>
            <family val="2"/>
          </rPr>
          <t>Nº de personas que han recibido formación en el ámbito mixto</t>
        </r>
      </text>
    </comment>
    <comment ref="AV92" authorId="0" shapeId="0">
      <text>
        <r>
          <rPr>
            <sz val="10"/>
            <color indexed="81"/>
            <rFont val="Calibri"/>
            <family val="2"/>
          </rPr>
          <t>Nº de participantes que han recibido "Módulo 1"</t>
        </r>
      </text>
    </comment>
    <comment ref="AW92" authorId="0" shapeId="0">
      <text>
        <r>
          <rPr>
            <sz val="10"/>
            <color indexed="81"/>
            <rFont val="Calibri"/>
            <family val="2"/>
          </rPr>
          <t>Nº de participantes que han finalizan "Módulo 1"</t>
        </r>
      </text>
    </comment>
    <comment ref="AX92" authorId="0" shapeId="0">
      <text>
        <r>
          <rPr>
            <sz val="10"/>
            <color indexed="81"/>
            <rFont val="Calibri"/>
            <family val="2"/>
          </rPr>
          <t>Nº de participantes que han recibido "Módulo 2"</t>
        </r>
      </text>
    </comment>
    <comment ref="AY92" authorId="0" shapeId="0">
      <text>
        <r>
          <rPr>
            <sz val="10"/>
            <color indexed="81"/>
            <rFont val="Calibri"/>
            <family val="2"/>
          </rPr>
          <t>Nº de participantes que han finalizado "Módulo 2"</t>
        </r>
      </text>
    </comment>
    <comment ref="AZ92" authorId="0" shapeId="0">
      <text>
        <r>
          <rPr>
            <sz val="10"/>
            <color indexed="81"/>
            <rFont val="Calibri"/>
            <family val="2"/>
          </rPr>
          <t>Nº de participantes que han recibido "Módulo 3"</t>
        </r>
      </text>
    </comment>
    <comment ref="BA92" authorId="0" shapeId="0">
      <text>
        <r>
          <rPr>
            <sz val="10"/>
            <color indexed="81"/>
            <rFont val="Calibri"/>
            <family val="2"/>
          </rPr>
          <t>Nº de participantes que han finalizado "Módulo 3"</t>
        </r>
      </text>
    </comment>
    <comment ref="BB92" authorId="0" shapeId="0">
      <text>
        <r>
          <rPr>
            <sz val="10"/>
            <color indexed="81"/>
            <rFont val="Calibri"/>
            <family val="2"/>
          </rPr>
          <t>Nº de participantes que han recibido "Módulo 4"</t>
        </r>
      </text>
    </comment>
    <comment ref="BC92" authorId="0" shapeId="0">
      <text>
        <r>
          <rPr>
            <sz val="10"/>
            <color indexed="81"/>
            <rFont val="Calibri"/>
            <family val="2"/>
          </rPr>
          <t>Nº de participantes que han finalizado "Módulo 4"</t>
        </r>
      </text>
    </comment>
    <comment ref="BD92" authorId="0" shapeId="0">
      <text>
        <r>
          <rPr>
            <sz val="10"/>
            <color indexed="81"/>
            <rFont val="Calibri"/>
            <family val="2"/>
          </rPr>
          <t>Nº de participantes que han recibido "Módulo 5"</t>
        </r>
      </text>
    </comment>
    <comment ref="BE92" authorId="0" shapeId="0">
      <text>
        <r>
          <rPr>
            <sz val="10"/>
            <color indexed="81"/>
            <rFont val="Calibri"/>
            <family val="2"/>
          </rPr>
          <t>Nº de participantes que han finalizado "Módulo 5"</t>
        </r>
      </text>
    </comment>
    <comment ref="BG92" authorId="0" shapeId="0">
      <text>
        <r>
          <rPr>
            <sz val="10"/>
            <color indexed="81"/>
            <rFont val="Calibri"/>
            <family val="2"/>
          </rPr>
          <t>Nº de participantes que han recibido formación en el ámbito de Formación profesional</t>
        </r>
      </text>
    </comment>
    <comment ref="BI92" authorId="0" shapeId="0">
      <text>
        <r>
          <rPr>
            <sz val="10"/>
            <color indexed="81"/>
            <rFont val="Calibri"/>
            <family val="2"/>
          </rPr>
          <t>Nº de participantes que han completado el Área de Mejora Competencial</t>
        </r>
      </text>
    </comment>
    <comment ref="BP92" authorId="0" shapeId="0">
      <text>
        <r>
          <rPr>
            <sz val="10"/>
            <color indexed="81"/>
            <rFont val="Calibri"/>
            <family val="2"/>
          </rPr>
          <t>Nº de participantes que han recibido activación para la participación del itinerario</t>
        </r>
      </text>
    </comment>
    <comment ref="BS92" authorId="0" shapeId="0">
      <text>
        <r>
          <rPr>
            <sz val="10"/>
            <color indexed="81"/>
            <rFont val="Calibri"/>
            <family val="2"/>
          </rPr>
          <t>Nº de participantes que han recibido Atención social integral</t>
        </r>
      </text>
    </comment>
    <comment ref="BV92" authorId="0" shapeId="0">
      <text>
        <r>
          <rPr>
            <sz val="10"/>
            <color indexed="81"/>
            <rFont val="Calibri"/>
            <family val="2"/>
          </rPr>
          <t>Nº de participantes que han recibido Orientación laboral</t>
        </r>
      </text>
    </comment>
    <comment ref="BY92" authorId="0" shapeId="0">
      <text>
        <r>
          <rPr>
            <sz val="10"/>
            <color indexed="81"/>
            <rFont val="Calibri"/>
            <family val="2"/>
          </rPr>
          <t>Nº de participantes que han recibido seguimiento en la fase de empleo</t>
        </r>
      </text>
    </comment>
    <comment ref="CA92" authorId="0" shapeId="0">
      <text>
        <r>
          <rPr>
            <sz val="10"/>
            <color indexed="81"/>
            <rFont val="Calibri"/>
            <family val="2"/>
          </rPr>
          <t>Nº de participantes que han completado el Área de Acompañamiento de integral técnico</t>
        </r>
      </text>
    </comment>
    <comment ref="CI92" authorId="0" shapeId="0">
      <text>
        <r>
          <rPr>
            <sz val="10"/>
            <color indexed="81"/>
            <rFont val="Calibri"/>
            <family val="2"/>
          </rPr>
          <t>Nº de participantes que han recibido actividades de activación</t>
        </r>
      </text>
    </comment>
    <comment ref="CL92" authorId="0" shapeId="0">
      <text>
        <r>
          <rPr>
            <sz val="10"/>
            <color indexed="81"/>
            <rFont val="Calibri"/>
            <family val="2"/>
          </rPr>
          <t>Nº de participantes que han recibido formación en Competencias básicas de lectoescritura y/o matemáticas</t>
        </r>
      </text>
    </comment>
    <comment ref="CP92" authorId="0" shapeId="0">
      <text>
        <r>
          <rPr>
            <sz val="10"/>
            <color indexed="81"/>
            <rFont val="Calibri"/>
            <family val="2"/>
          </rPr>
          <t>Nº de participantes que han recibido formación complementaria</t>
        </r>
      </text>
    </comment>
    <comment ref="CS92" authorId="0" shapeId="0">
      <text>
        <r>
          <rPr>
            <sz val="10"/>
            <color indexed="81"/>
            <rFont val="Calibri"/>
            <family val="2"/>
          </rPr>
          <t>Nº de participantes que han recibido formación en Igualdad de género y no discriminación</t>
        </r>
      </text>
    </comment>
    <comment ref="CV92" authorId="0" shapeId="0">
      <text>
        <r>
          <rPr>
            <sz val="10"/>
            <color indexed="81"/>
            <rFont val="Calibri"/>
            <family val="2"/>
          </rPr>
          <t>Nº de participantes que han recibido formación en Desarrollo sostenible, respeto y cuidado del Medio Ambiente</t>
        </r>
      </text>
    </comment>
    <comment ref="CZ92" authorId="0" shapeId="0">
      <text>
        <r>
          <rPr>
            <sz val="10"/>
            <color indexed="81"/>
            <rFont val="Calibri"/>
            <family val="2"/>
          </rPr>
          <t>Nº de participantes que han recibido actuaciones innovadoras</t>
        </r>
      </text>
    </comment>
    <comment ref="DB92" authorId="0" shapeId="0">
      <text>
        <r>
          <rPr>
            <sz val="10"/>
            <color indexed="81"/>
            <rFont val="Calibri"/>
            <family val="2"/>
          </rPr>
          <t>Nº de participantes  que han completado el Área complementaria</t>
        </r>
      </text>
    </comment>
    <comment ref="DL92" authorId="0" shapeId="0">
      <text>
        <r>
          <rPr>
            <sz val="9"/>
            <color indexed="81"/>
            <rFont val="Tahoma"/>
            <family val="2"/>
          </rPr>
          <t>Nº de participantes que han finalizado el IIIA</t>
        </r>
      </text>
    </comment>
  </commentList>
</comments>
</file>

<file path=xl/comments3.xml><?xml version="1.0" encoding="utf-8"?>
<comments xmlns="http://schemas.openxmlformats.org/spreadsheetml/2006/main">
  <authors>
    <author>BLANCO BAÑOS, GEMA</author>
  </authors>
  <commentList>
    <comment ref="DY11" authorId="0" shapeId="0">
      <text>
        <r>
          <rPr>
            <sz val="9"/>
            <color indexed="81"/>
            <rFont val="Tahoma"/>
            <family val="2"/>
          </rPr>
          <t>Para aquellas personas participantes que han permanecido en el proyecto por tiempo inferior a un mes.</t>
        </r>
      </text>
    </comment>
    <comment ref="T102" authorId="0" shapeId="0">
      <text>
        <r>
          <rPr>
            <sz val="10"/>
            <color indexed="81"/>
            <rFont val="Calibri"/>
            <family val="2"/>
          </rPr>
          <t>Nº de participantes que han recibido formación en Competencias personales y sociales</t>
        </r>
      </text>
    </comment>
    <comment ref="W102" authorId="0" shapeId="0">
      <text>
        <r>
          <rPr>
            <sz val="10"/>
            <color indexed="81"/>
            <rFont val="Calibri"/>
            <family val="2"/>
          </rPr>
          <t>Nº de participantes que han recibido formación en Alfabetización informacional</t>
        </r>
      </text>
    </comment>
    <comment ref="Z102" authorId="0" shapeId="0">
      <text>
        <r>
          <rPr>
            <sz val="10"/>
            <color indexed="81"/>
            <rFont val="Calibri"/>
            <family val="2"/>
          </rPr>
          <t>Nº de participantes que han recibido "Actuación 3"</t>
        </r>
      </text>
    </comment>
    <comment ref="AA102" authorId="0" shapeId="0">
      <text>
        <r>
          <rPr>
            <sz val="10"/>
            <color indexed="81"/>
            <rFont val="Calibri"/>
            <family val="2"/>
          </rPr>
          <t>Nº de participantes que han recibido formación en el ámbito sociolaboral</t>
        </r>
      </text>
    </comment>
    <comment ref="AD102" authorId="0" shapeId="0">
      <text>
        <r>
          <rPr>
            <sz val="10"/>
            <color indexed="81"/>
            <rFont val="Calibri"/>
            <family val="2"/>
          </rPr>
          <t>Nº de participantes que han recibido formación en Habilidades digitales y tecnológicas para la búsqueda y mantenimiento del empleo</t>
        </r>
      </text>
    </comment>
    <comment ref="AG102" authorId="0" shapeId="0">
      <text>
        <r>
          <rPr>
            <sz val="10"/>
            <color indexed="81"/>
            <rFont val="Calibri"/>
            <family val="2"/>
          </rPr>
          <t>Nº de participantes que han recibido formación en Competencias prelaborales</t>
        </r>
      </text>
    </comment>
    <comment ref="AJ102" authorId="0" shapeId="0">
      <text>
        <r>
          <rPr>
            <sz val="10"/>
            <color indexed="81"/>
            <rFont val="Calibri"/>
            <family val="2"/>
          </rPr>
          <t>Nº de participantes que han recibido "Actuación 3"</t>
        </r>
      </text>
    </comment>
    <comment ref="AK102" authorId="0" shapeId="0">
      <text>
        <r>
          <rPr>
            <sz val="10"/>
            <color indexed="81"/>
            <rFont val="Calibri"/>
            <family val="2"/>
          </rPr>
          <t>Nº de participantes que han recibido formación en el ámbito prelaboral</t>
        </r>
      </text>
    </comment>
    <comment ref="AN102" authorId="0" shapeId="0">
      <text>
        <r>
          <rPr>
            <sz val="10"/>
            <color indexed="81"/>
            <rFont val="Calibri"/>
            <family val="2"/>
          </rPr>
          <t>Nº de participantes que han recibido "Actuación 1"</t>
        </r>
      </text>
    </comment>
    <comment ref="AQ102" authorId="0" shapeId="0">
      <text>
        <r>
          <rPr>
            <sz val="10"/>
            <color indexed="81"/>
            <rFont val="Calibri"/>
            <family val="2"/>
          </rPr>
          <t>Nº de participantes que han recibido "Actuación 2"</t>
        </r>
      </text>
    </comment>
    <comment ref="AT102" authorId="0" shapeId="0">
      <text>
        <r>
          <rPr>
            <sz val="10"/>
            <color indexed="81"/>
            <rFont val="Calibri"/>
            <family val="2"/>
          </rPr>
          <t>Nº de participantes que han recibido "Actuación 3"</t>
        </r>
      </text>
    </comment>
    <comment ref="AU102" authorId="0" shapeId="0">
      <text>
        <r>
          <rPr>
            <sz val="10"/>
            <color indexed="81"/>
            <rFont val="Calibri"/>
            <family val="2"/>
          </rPr>
          <t>Nº de participantes que han recibido formación en el ámbito mixto</t>
        </r>
      </text>
    </comment>
    <comment ref="AV102" authorId="0" shapeId="0">
      <text>
        <r>
          <rPr>
            <sz val="10"/>
            <color indexed="81"/>
            <rFont val="Calibri"/>
            <family val="2"/>
          </rPr>
          <t>Nº de participantes que han recibido "Módulo 1"</t>
        </r>
      </text>
    </comment>
    <comment ref="AW102" authorId="0" shapeId="0">
      <text>
        <r>
          <rPr>
            <sz val="10"/>
            <color indexed="81"/>
            <rFont val="Calibri"/>
            <family val="2"/>
          </rPr>
          <t>Nº de participantes que finalizan "Módulo 1"</t>
        </r>
      </text>
    </comment>
    <comment ref="AX102" authorId="0" shapeId="0">
      <text>
        <r>
          <rPr>
            <sz val="10"/>
            <color indexed="81"/>
            <rFont val="Calibri"/>
            <family val="2"/>
          </rPr>
          <t>Nº de participantes que han recibido "Módulo 2"</t>
        </r>
      </text>
    </comment>
    <comment ref="AY102" authorId="0" shapeId="0">
      <text>
        <r>
          <rPr>
            <sz val="10"/>
            <color indexed="81"/>
            <rFont val="Calibri"/>
            <family val="2"/>
          </rPr>
          <t>Nº de participantes que han finalizado "Módulo 2</t>
        </r>
        <r>
          <rPr>
            <sz val="9"/>
            <color indexed="81"/>
            <rFont val="Tahoma"/>
            <family val="2"/>
          </rPr>
          <t>"</t>
        </r>
      </text>
    </comment>
    <comment ref="AZ102" authorId="0" shapeId="0">
      <text>
        <r>
          <rPr>
            <sz val="10"/>
            <color indexed="81"/>
            <rFont val="Calibri"/>
            <family val="2"/>
          </rPr>
          <t>Nº de participantes que han recibido "Módulo 3"</t>
        </r>
      </text>
    </comment>
    <comment ref="BA102" authorId="0" shapeId="0">
      <text>
        <r>
          <rPr>
            <sz val="10"/>
            <color indexed="81"/>
            <rFont val="Calibri"/>
            <family val="2"/>
          </rPr>
          <t>Nº de participantes que han finalizado "Módulo 3"</t>
        </r>
      </text>
    </comment>
    <comment ref="BB102" authorId="0" shapeId="0">
      <text>
        <r>
          <rPr>
            <sz val="10"/>
            <color indexed="81"/>
            <rFont val="Calibri"/>
            <family val="2"/>
          </rPr>
          <t>Nº de participantes que han recibido "Módulo 4"</t>
        </r>
      </text>
    </comment>
    <comment ref="BC102" authorId="0" shapeId="0">
      <text>
        <r>
          <rPr>
            <sz val="10"/>
            <color indexed="81"/>
            <rFont val="Calibri"/>
            <family val="2"/>
          </rPr>
          <t>Nº de participantes que han finalizado "Módulo 4"</t>
        </r>
      </text>
    </comment>
    <comment ref="BD102" authorId="0" shapeId="0">
      <text>
        <r>
          <rPr>
            <sz val="10"/>
            <color indexed="81"/>
            <rFont val="Calibri"/>
            <family val="2"/>
          </rPr>
          <t>Nº de participantes que han recibido "Módulo 5"</t>
        </r>
      </text>
    </comment>
    <comment ref="BE102" authorId="0" shapeId="0">
      <text>
        <r>
          <rPr>
            <sz val="10"/>
            <color indexed="81"/>
            <rFont val="Calibri"/>
            <family val="2"/>
          </rPr>
          <t>Nº de participantes que han finalizado "Módulo 5"</t>
        </r>
      </text>
    </comment>
    <comment ref="BF102" authorId="0" shapeId="0">
      <text>
        <r>
          <rPr>
            <sz val="10"/>
            <color indexed="81"/>
            <rFont val="Calibri"/>
            <family val="2"/>
          </rPr>
          <t>Nº de participantes que han recibido "Módulo 1"</t>
        </r>
      </text>
    </comment>
    <comment ref="BG102" authorId="0" shapeId="0">
      <text>
        <r>
          <rPr>
            <sz val="10"/>
            <color indexed="81"/>
            <rFont val="Calibri"/>
            <family val="2"/>
          </rPr>
          <t>Nº de participantes que finalizan "Módulo 1"</t>
        </r>
      </text>
    </comment>
    <comment ref="BH102" authorId="0" shapeId="0">
      <text>
        <r>
          <rPr>
            <sz val="10"/>
            <color indexed="81"/>
            <rFont val="Calibri"/>
            <family val="2"/>
          </rPr>
          <t>Nº de participantes que han recibido "Módulo 2"</t>
        </r>
      </text>
    </comment>
    <comment ref="BI102" authorId="0" shapeId="0">
      <text>
        <r>
          <rPr>
            <sz val="10"/>
            <color indexed="81"/>
            <rFont val="Calibri"/>
            <family val="2"/>
          </rPr>
          <t>Nº de participantes que han finalizado "Módulo 2"</t>
        </r>
      </text>
    </comment>
    <comment ref="BJ102" authorId="0" shapeId="0">
      <text>
        <r>
          <rPr>
            <sz val="10"/>
            <color indexed="81"/>
            <rFont val="Calibri"/>
            <family val="2"/>
          </rPr>
          <t>Nº de participantes que han recibido "Módulo 3"</t>
        </r>
      </text>
    </comment>
    <comment ref="BK102" authorId="0" shapeId="0">
      <text>
        <r>
          <rPr>
            <sz val="10"/>
            <color indexed="81"/>
            <rFont val="Calibri"/>
            <family val="2"/>
          </rPr>
          <t>Nº de participantes que han finalizado "Módulo 3"</t>
        </r>
      </text>
    </comment>
    <comment ref="BL102" authorId="0" shapeId="0">
      <text>
        <r>
          <rPr>
            <sz val="10"/>
            <color indexed="81"/>
            <rFont val="Calibri"/>
            <family val="2"/>
          </rPr>
          <t>Nº de participantes que han recibido "Módulo 4"</t>
        </r>
      </text>
    </comment>
    <comment ref="BM102" authorId="0" shapeId="0">
      <text>
        <r>
          <rPr>
            <sz val="10"/>
            <color indexed="81"/>
            <rFont val="Calibri"/>
            <family val="2"/>
          </rPr>
          <t>Nº de participantes que han finalizado "Módulo 4"</t>
        </r>
      </text>
    </comment>
    <comment ref="BN102" authorId="0" shapeId="0">
      <text>
        <r>
          <rPr>
            <sz val="10"/>
            <color indexed="81"/>
            <rFont val="Calibri"/>
            <family val="2"/>
          </rPr>
          <t>Nº de participantes que han recibido "Módulo 5"</t>
        </r>
      </text>
    </comment>
    <comment ref="BO102" authorId="0" shapeId="0">
      <text>
        <r>
          <rPr>
            <sz val="10"/>
            <color indexed="81"/>
            <rFont val="Calibri"/>
            <family val="2"/>
          </rPr>
          <t>Nº de participantes que han finalizado "Módulo 5"</t>
        </r>
      </text>
    </comment>
    <comment ref="BQ102" authorId="0" shapeId="0">
      <text>
        <r>
          <rPr>
            <sz val="10"/>
            <color indexed="81"/>
            <rFont val="Calibri"/>
            <family val="2"/>
          </rPr>
          <t>Nº de participantes que han recibido formación en el ámbito de Formación profesional</t>
        </r>
      </text>
    </comment>
    <comment ref="BS102" authorId="0" shapeId="0">
      <text>
        <r>
          <rPr>
            <sz val="10"/>
            <color indexed="81"/>
            <rFont val="Calibri"/>
            <family val="2"/>
          </rPr>
          <t>Nº de participantes que han completado el Área de mejora competencial</t>
        </r>
      </text>
    </comment>
    <comment ref="BZ102" authorId="0" shapeId="0">
      <text>
        <r>
          <rPr>
            <sz val="10"/>
            <color indexed="81"/>
            <rFont val="Calibri"/>
            <family val="2"/>
          </rPr>
          <t>Nº de participantes que han recibido activación para la participación del itinerario</t>
        </r>
      </text>
    </comment>
    <comment ref="CC102" authorId="0" shapeId="0">
      <text>
        <r>
          <rPr>
            <sz val="10"/>
            <color indexed="81"/>
            <rFont val="Calibri"/>
            <family val="2"/>
          </rPr>
          <t>Nº de participantes que han recibido Atención social integral</t>
        </r>
      </text>
    </comment>
    <comment ref="CF102" authorId="0" shapeId="0">
      <text>
        <r>
          <rPr>
            <sz val="10"/>
            <color indexed="81"/>
            <rFont val="Calibri"/>
            <family val="2"/>
          </rPr>
          <t>Nº de participantes que han recibido Orientación laboral</t>
        </r>
      </text>
    </comment>
    <comment ref="CI102" authorId="0" shapeId="0">
      <text>
        <r>
          <rPr>
            <sz val="10"/>
            <color indexed="81"/>
            <rFont val="Calibri"/>
            <family val="2"/>
          </rPr>
          <t>Nº de participantes que han recibido seguimiento en la fase de empleo</t>
        </r>
      </text>
    </comment>
    <comment ref="CK102" authorId="0" shapeId="0">
      <text>
        <r>
          <rPr>
            <sz val="10"/>
            <color indexed="81"/>
            <rFont val="Calibri"/>
            <family val="2"/>
          </rPr>
          <t>Nº de participantes que han completado el Área de acompañamiento integral técnico</t>
        </r>
      </text>
    </comment>
    <comment ref="CS102" authorId="0" shapeId="0">
      <text>
        <r>
          <rPr>
            <sz val="10"/>
            <color indexed="81"/>
            <rFont val="Calibri"/>
            <family val="2"/>
          </rPr>
          <t>Nº de participantes que han recibido actividades de activación</t>
        </r>
      </text>
    </comment>
    <comment ref="CV102" authorId="0" shapeId="0">
      <text>
        <r>
          <rPr>
            <sz val="10"/>
            <color indexed="81"/>
            <rFont val="Calibri"/>
            <family val="2"/>
          </rPr>
          <t>Nº de participantes que reciben formación en Competencias básicas de lectoescritura y/o matemáticas</t>
        </r>
      </text>
    </comment>
    <comment ref="CZ102" authorId="0" shapeId="0">
      <text>
        <r>
          <rPr>
            <sz val="10"/>
            <color indexed="81"/>
            <rFont val="Calibri"/>
            <family val="2"/>
          </rPr>
          <t>Nº de participantes que han recibido formación complementaria</t>
        </r>
      </text>
    </comment>
    <comment ref="DC102" authorId="0" shapeId="0">
      <text>
        <r>
          <rPr>
            <sz val="10"/>
            <color indexed="81"/>
            <rFont val="Calibri"/>
            <family val="2"/>
          </rPr>
          <t>Nº de participantes que han recibido formación en Igualdad de género y no discriminación</t>
        </r>
      </text>
    </comment>
    <comment ref="DF102" authorId="0" shapeId="0">
      <text>
        <r>
          <rPr>
            <sz val="10"/>
            <color indexed="81"/>
            <rFont val="Calibri"/>
            <family val="2"/>
          </rPr>
          <t>Nº de participantes que han recibido formación en Desarrollo sostenible, respeto y cuidado del Medio Ambiente</t>
        </r>
      </text>
    </comment>
    <comment ref="DJ102" authorId="0" shapeId="0">
      <text>
        <r>
          <rPr>
            <sz val="10"/>
            <color indexed="81"/>
            <rFont val="Calibri"/>
            <family val="2"/>
          </rPr>
          <t>Nº de participantes que han recibido actuaciones innovadoras</t>
        </r>
      </text>
    </comment>
    <comment ref="DL102" authorId="0" shapeId="0">
      <text>
        <r>
          <rPr>
            <sz val="10"/>
            <color indexed="81"/>
            <rFont val="Calibri"/>
            <family val="2"/>
          </rPr>
          <t>Nº de participantes que han completado el Área complementaria</t>
        </r>
      </text>
    </comment>
    <comment ref="DV102" authorId="0" shapeId="0">
      <text>
        <r>
          <rPr>
            <sz val="10"/>
            <color indexed="81"/>
            <rFont val="Calibri"/>
            <family val="2"/>
          </rPr>
          <t>Nº de participantes que han finalizado el IIIA</t>
        </r>
      </text>
    </comment>
  </commentList>
</comments>
</file>

<file path=xl/comments4.xml><?xml version="1.0" encoding="utf-8"?>
<comments xmlns="http://schemas.openxmlformats.org/spreadsheetml/2006/main">
  <authors>
    <author>BLANCO BAÑOS, GEMA</author>
  </authors>
  <commentList>
    <comment ref="DY11" authorId="0" shapeId="0">
      <text>
        <r>
          <rPr>
            <sz val="9"/>
            <color indexed="81"/>
            <rFont val="Tahoma"/>
            <family val="2"/>
          </rPr>
          <t>Para aquellas personas participantes que han permanecido en el proyecto por tiempo inferior a un mes.</t>
        </r>
      </text>
    </comment>
    <comment ref="T122" authorId="0" shapeId="0">
      <text>
        <r>
          <rPr>
            <sz val="10"/>
            <color indexed="81"/>
            <rFont val="Calibri"/>
            <family val="2"/>
          </rPr>
          <t xml:space="preserve">Nº de participantes que han recibido formación en Competencias personales y sociales </t>
        </r>
      </text>
    </comment>
    <comment ref="W122" authorId="0" shapeId="0">
      <text>
        <r>
          <rPr>
            <sz val="10"/>
            <color indexed="81"/>
            <rFont val="Calibri"/>
            <family val="2"/>
          </rPr>
          <t>Nº de participantes que han recibido formación en Alfabetización informacional</t>
        </r>
      </text>
    </comment>
    <comment ref="Z122" authorId="0" shapeId="0">
      <text>
        <r>
          <rPr>
            <sz val="10"/>
            <color indexed="81"/>
            <rFont val="Calibri"/>
            <family val="2"/>
          </rPr>
          <t>Nº de participantes que han recibido "Actuación 3"</t>
        </r>
      </text>
    </comment>
    <comment ref="AA122" authorId="0" shapeId="0">
      <text>
        <r>
          <rPr>
            <sz val="10"/>
            <color indexed="81"/>
            <rFont val="Calibri"/>
            <family val="2"/>
          </rPr>
          <t>Nº de participantes que han recibido formación en el ámbito sociolaboral</t>
        </r>
      </text>
    </comment>
    <comment ref="AD122" authorId="0" shapeId="0">
      <text>
        <r>
          <rPr>
            <sz val="10"/>
            <color indexed="81"/>
            <rFont val="Calibri"/>
            <family val="2"/>
          </rPr>
          <t>Nº de participantes que han recibido formación en Habilidades digitales y tecnológicas para la búsqueda y mantenimiento del empleo</t>
        </r>
      </text>
    </comment>
    <comment ref="AG122" authorId="0" shapeId="0">
      <text>
        <r>
          <rPr>
            <sz val="10"/>
            <color indexed="81"/>
            <rFont val="Calibri"/>
            <family val="2"/>
          </rPr>
          <t>Nº de participantes que han recibido formación en Competencias prelaborales</t>
        </r>
      </text>
    </comment>
    <comment ref="AJ122" authorId="0" shapeId="0">
      <text>
        <r>
          <rPr>
            <sz val="10"/>
            <color indexed="81"/>
            <rFont val="Calibri"/>
            <family val="2"/>
          </rPr>
          <t>Nº de participantes que han recibido "Actuación 3"</t>
        </r>
      </text>
    </comment>
    <comment ref="AK122" authorId="0" shapeId="0">
      <text>
        <r>
          <rPr>
            <sz val="10"/>
            <color indexed="81"/>
            <rFont val="Calibri"/>
            <family val="2"/>
          </rPr>
          <t>Nº de participantes que han recibido formación en el ámbito prelaboral</t>
        </r>
      </text>
    </comment>
    <comment ref="AN122" authorId="0" shapeId="0">
      <text>
        <r>
          <rPr>
            <sz val="10"/>
            <color indexed="81"/>
            <rFont val="Calibri"/>
            <family val="2"/>
          </rPr>
          <t>Nº de participantes que han recibido "Actuación 1"</t>
        </r>
      </text>
    </comment>
    <comment ref="AQ122" authorId="0" shapeId="0">
      <text>
        <r>
          <rPr>
            <sz val="10"/>
            <color indexed="81"/>
            <rFont val="Calibri"/>
            <family val="2"/>
          </rPr>
          <t>Nº de participantes que han recibido "Actuación 2"</t>
        </r>
      </text>
    </comment>
    <comment ref="AT122" authorId="0" shapeId="0">
      <text>
        <r>
          <rPr>
            <sz val="10"/>
            <color indexed="81"/>
            <rFont val="Calibri"/>
            <family val="2"/>
          </rPr>
          <t>Nº de participantes que han recibido "Actuación 3"</t>
        </r>
      </text>
    </comment>
    <comment ref="AU122" authorId="0" shapeId="0">
      <text>
        <r>
          <rPr>
            <sz val="10"/>
            <color indexed="81"/>
            <rFont val="Calibri"/>
            <family val="2"/>
          </rPr>
          <t>Nº de participantes que han recibido formación en el ámbito mixto</t>
        </r>
      </text>
    </comment>
    <comment ref="AV122" authorId="0" shapeId="0">
      <text>
        <r>
          <rPr>
            <sz val="10"/>
            <color indexed="81"/>
            <rFont val="Calibri"/>
            <family val="2"/>
          </rPr>
          <t>Participantes que reciben "Módulo 1"</t>
        </r>
      </text>
    </comment>
    <comment ref="AW122" authorId="0" shapeId="0">
      <text>
        <r>
          <rPr>
            <sz val="10"/>
            <color indexed="81"/>
            <rFont val="Calibri"/>
            <family val="2"/>
          </rPr>
          <t>Participantes que finalizan "Módulo 1"</t>
        </r>
      </text>
    </comment>
    <comment ref="AX122" authorId="0" shapeId="0">
      <text>
        <r>
          <rPr>
            <sz val="10"/>
            <color indexed="81"/>
            <rFont val="Calibri"/>
            <family val="2"/>
          </rPr>
          <t>Participantes que reciben "Módulo 2"</t>
        </r>
      </text>
    </comment>
    <comment ref="AY122" authorId="0" shapeId="0">
      <text>
        <r>
          <rPr>
            <sz val="10"/>
            <color indexed="81"/>
            <rFont val="Calibri"/>
            <family val="2"/>
          </rPr>
          <t>Participantes que finalizan "Módulo 2"</t>
        </r>
      </text>
    </comment>
    <comment ref="AZ122" authorId="0" shapeId="0">
      <text>
        <r>
          <rPr>
            <sz val="10"/>
            <color indexed="81"/>
            <rFont val="Calibri"/>
            <family val="2"/>
          </rPr>
          <t>Participantes que reciben "Módulo 3"</t>
        </r>
      </text>
    </comment>
    <comment ref="BA122" authorId="0" shapeId="0">
      <text>
        <r>
          <rPr>
            <sz val="10"/>
            <color indexed="81"/>
            <rFont val="Calibri"/>
            <family val="2"/>
          </rPr>
          <t>Participantes que finalizan "Módulo 3"</t>
        </r>
      </text>
    </comment>
    <comment ref="BB122" authorId="0" shapeId="0">
      <text>
        <r>
          <rPr>
            <sz val="10"/>
            <color indexed="81"/>
            <rFont val="Calibri"/>
            <family val="2"/>
          </rPr>
          <t>Nº de participantes que reciben "Módulo 4"</t>
        </r>
      </text>
    </comment>
    <comment ref="BC122" authorId="0" shapeId="0">
      <text>
        <r>
          <rPr>
            <sz val="10"/>
            <color indexed="81"/>
            <rFont val="Calibri"/>
            <family val="2"/>
          </rPr>
          <t>Nº de participantes que finalizan "Módulo 4"</t>
        </r>
      </text>
    </comment>
    <comment ref="BD122" authorId="0" shapeId="0">
      <text>
        <r>
          <rPr>
            <sz val="10"/>
            <color indexed="81"/>
            <rFont val="Calibri"/>
            <family val="2"/>
          </rPr>
          <t>Nº de participantes que reciben "Módulo 5"</t>
        </r>
      </text>
    </comment>
    <comment ref="BE122" authorId="0" shapeId="0">
      <text>
        <r>
          <rPr>
            <sz val="10"/>
            <color indexed="81"/>
            <rFont val="Calibri"/>
            <family val="2"/>
          </rPr>
          <t>Nº de participantes que finalizan "Módulo 5"</t>
        </r>
      </text>
    </comment>
    <comment ref="BF122" authorId="0" shapeId="0">
      <text>
        <r>
          <rPr>
            <sz val="10"/>
            <color indexed="81"/>
            <rFont val="Calibri"/>
            <family val="2"/>
          </rPr>
          <t>Nº de participantes que reciben "Módulo 1"</t>
        </r>
      </text>
    </comment>
    <comment ref="BG122" authorId="0" shapeId="0">
      <text>
        <r>
          <rPr>
            <sz val="10"/>
            <color indexed="81"/>
            <rFont val="Calibri"/>
            <family val="2"/>
          </rPr>
          <t>Nº de participantes que finalizan "Módulo 1"</t>
        </r>
      </text>
    </comment>
    <comment ref="BH122" authorId="0" shapeId="0">
      <text>
        <r>
          <rPr>
            <sz val="10"/>
            <color indexed="81"/>
            <rFont val="Calibri"/>
            <family val="2"/>
          </rPr>
          <t>Nº de participantes que reciben "Módulo 2"</t>
        </r>
      </text>
    </comment>
    <comment ref="BI122" authorId="0" shapeId="0">
      <text>
        <r>
          <rPr>
            <sz val="10"/>
            <color indexed="81"/>
            <rFont val="Calibri"/>
            <family val="2"/>
          </rPr>
          <t>Nº de participantes que finalizan "Módulo 2"</t>
        </r>
      </text>
    </comment>
    <comment ref="BJ122" authorId="0" shapeId="0">
      <text>
        <r>
          <rPr>
            <sz val="10"/>
            <color indexed="81"/>
            <rFont val="Calibri"/>
            <family val="2"/>
          </rPr>
          <t>Nº de participantes que reciben "Módulo 3"</t>
        </r>
      </text>
    </comment>
    <comment ref="BK122" authorId="0" shapeId="0">
      <text>
        <r>
          <rPr>
            <sz val="10"/>
            <color indexed="81"/>
            <rFont val="Calibri"/>
            <family val="2"/>
          </rPr>
          <t>Nº de participantes que finalizan "Módulo 3"</t>
        </r>
      </text>
    </comment>
    <comment ref="BL122" authorId="0" shapeId="0">
      <text>
        <r>
          <rPr>
            <sz val="10"/>
            <color indexed="81"/>
            <rFont val="Calibri"/>
            <family val="2"/>
          </rPr>
          <t>Nº de participantes que reciben "Módulo 4"</t>
        </r>
      </text>
    </comment>
    <comment ref="BM122" authorId="0" shapeId="0">
      <text>
        <r>
          <rPr>
            <sz val="10"/>
            <color indexed="81"/>
            <rFont val="Calibri"/>
            <family val="2"/>
          </rPr>
          <t>Nº de participantes que finalizan "Módulo 4"</t>
        </r>
      </text>
    </comment>
    <comment ref="BN122" authorId="0" shapeId="0">
      <text>
        <r>
          <rPr>
            <sz val="10"/>
            <color indexed="81"/>
            <rFont val="Calibri"/>
            <family val="2"/>
          </rPr>
          <t>Nº de participantes que reciben "Módulo 5"</t>
        </r>
      </text>
    </comment>
    <comment ref="BO122" authorId="0" shapeId="0">
      <text>
        <r>
          <rPr>
            <sz val="10"/>
            <color indexed="81"/>
            <rFont val="Calibri"/>
            <family val="2"/>
          </rPr>
          <t>Nº de participantes que finalizan "Módulo 5"</t>
        </r>
      </text>
    </comment>
    <comment ref="BQ122" authorId="0" shapeId="0">
      <text>
        <r>
          <rPr>
            <sz val="10"/>
            <color indexed="81"/>
            <rFont val="Calibri"/>
            <family val="2"/>
          </rPr>
          <t>Nº de Participantes que han recibido formación en el ámbito de Formación profesional</t>
        </r>
      </text>
    </comment>
    <comment ref="BS122" authorId="0" shapeId="0">
      <text>
        <r>
          <rPr>
            <sz val="10"/>
            <color indexed="81"/>
            <rFont val="Calibri"/>
            <family val="2"/>
          </rPr>
          <t>Nº de participantes que han completado el Área de Mejora Competencial</t>
        </r>
      </text>
    </comment>
    <comment ref="BZ122" authorId="0" shapeId="0">
      <text>
        <r>
          <rPr>
            <sz val="10"/>
            <color indexed="81"/>
            <rFont val="Calibri"/>
            <family val="2"/>
          </rPr>
          <t>Nº de participantes que han recibido Activación para la participación del itinerario</t>
        </r>
      </text>
    </comment>
    <comment ref="CC122" authorId="0" shapeId="0">
      <text>
        <r>
          <rPr>
            <sz val="10"/>
            <color indexed="81"/>
            <rFont val="Calibri"/>
            <family val="2"/>
          </rPr>
          <t>Nº de participantes que han recibido Atención social integral</t>
        </r>
      </text>
    </comment>
    <comment ref="CF122" authorId="0" shapeId="0">
      <text>
        <r>
          <rPr>
            <sz val="10"/>
            <color indexed="81"/>
            <rFont val="Calibri"/>
            <family val="2"/>
          </rPr>
          <t>Nº de participantes que han recibido Orientación laboral</t>
        </r>
      </text>
    </comment>
    <comment ref="CI122" authorId="0" shapeId="0">
      <text>
        <r>
          <rPr>
            <sz val="10"/>
            <color indexed="81"/>
            <rFont val="Calibri"/>
            <family val="2"/>
          </rPr>
          <t>Nº de participantes que han recibido seguimiento en la fase de empleo</t>
        </r>
      </text>
    </comment>
    <comment ref="CK122" authorId="0" shapeId="0">
      <text>
        <r>
          <rPr>
            <sz val="10"/>
            <color indexed="81"/>
            <rFont val="Calibri"/>
            <family val="2"/>
          </rPr>
          <t>Nº de participantes que han completado el Área de Acompañamiento Integral Técnico</t>
        </r>
      </text>
    </comment>
    <comment ref="CS122" authorId="0" shapeId="0">
      <text>
        <r>
          <rPr>
            <sz val="10"/>
            <color indexed="81"/>
            <rFont val="Calibri"/>
            <family val="2"/>
          </rPr>
          <t>Nº de participantes que han recibido actividades de activación</t>
        </r>
      </text>
    </comment>
    <comment ref="CV122" authorId="0" shapeId="0">
      <text>
        <r>
          <rPr>
            <sz val="10"/>
            <color indexed="81"/>
            <rFont val="Calibri"/>
            <family val="2"/>
          </rPr>
          <t>Nº de participantes que han recibido formación en competencias básicas de lectoescritura y/o matemáticas</t>
        </r>
      </text>
    </comment>
    <comment ref="CZ122" authorId="0" shapeId="0">
      <text>
        <r>
          <rPr>
            <sz val="10"/>
            <color indexed="81"/>
            <rFont val="Calibri"/>
            <family val="2"/>
          </rPr>
          <t>Nº de participantes que han recibido formación complementaria</t>
        </r>
      </text>
    </comment>
    <comment ref="DC122" authorId="0" shapeId="0">
      <text>
        <r>
          <rPr>
            <sz val="10"/>
            <color indexed="81"/>
            <rFont val="Calibri"/>
            <family val="2"/>
          </rPr>
          <t>Nº de participantes que han recibido formación en Igualdad de género y no distriminación</t>
        </r>
      </text>
    </comment>
    <comment ref="DF122" authorId="0" shapeId="0">
      <text>
        <r>
          <rPr>
            <sz val="10"/>
            <color indexed="81"/>
            <rFont val="Calibri"/>
            <family val="2"/>
          </rPr>
          <t>Nº de participantes que han recibido formación en Desarrollo sostenible, respeto y cuidado del Medio Ambiente</t>
        </r>
      </text>
    </comment>
    <comment ref="DJ122" authorId="0" shapeId="0">
      <text>
        <r>
          <rPr>
            <sz val="10"/>
            <color indexed="81"/>
            <rFont val="Calibri"/>
            <family val="2"/>
          </rPr>
          <t>Nº de participantes que han recibido actuaciones innovadoras</t>
        </r>
      </text>
    </comment>
    <comment ref="DL122" authorId="0" shapeId="0">
      <text>
        <r>
          <rPr>
            <sz val="10"/>
            <color indexed="81"/>
            <rFont val="Calibri"/>
            <family val="2"/>
          </rPr>
          <t>Nº de participantes que han completado el Área complementaria</t>
        </r>
      </text>
    </comment>
    <comment ref="DV122" authorId="0" shapeId="0">
      <text>
        <r>
          <rPr>
            <sz val="10"/>
            <color indexed="81"/>
            <rFont val="Calibri"/>
            <family val="2"/>
          </rPr>
          <t>Nº de participantes que han finalizado el IIIA</t>
        </r>
      </text>
    </comment>
  </commentList>
</comments>
</file>

<file path=xl/sharedStrings.xml><?xml version="1.0" encoding="utf-8"?>
<sst xmlns="http://schemas.openxmlformats.org/spreadsheetml/2006/main" count="709" uniqueCount="122">
  <si>
    <t>DATOS PARTICIPANTE</t>
  </si>
  <si>
    <t>ATENCIÓN SOCIAL INTEGRAL</t>
  </si>
  <si>
    <t>APELLIDOS</t>
  </si>
  <si>
    <t>NOMBRE</t>
  </si>
  <si>
    <t>DNI/NIE</t>
  </si>
  <si>
    <t>%</t>
  </si>
  <si>
    <t>FORMACIÓN COMPLEMENTARIA</t>
  </si>
  <si>
    <t>INDIVIDUAL
(HORAS)</t>
  </si>
  <si>
    <t>GRUPAL
(HORAS)</t>
  </si>
  <si>
    <t>PARTICIPANTES</t>
  </si>
  <si>
    <t>FECHA INCORPORACIÓN</t>
  </si>
  <si>
    <t>TOTAL
(HORAS)</t>
  </si>
  <si>
    <t>"ACTUACIÓN 1"</t>
  </si>
  <si>
    <t>ACTUACIONES ESPECÍFICAS DE LA ENTIDAD</t>
  </si>
  <si>
    <t>"ACTUACIÓN 2"</t>
  </si>
  <si>
    <t>"ACTUACIÓN 3"</t>
  </si>
  <si>
    <t>"ACTUACIÓN 4"</t>
  </si>
  <si>
    <t>"ACTUACIÓN 5"</t>
  </si>
  <si>
    <t>"ACTUACIÓN 6"</t>
  </si>
  <si>
    <t>"ACTUACIÓN 7"</t>
  </si>
  <si>
    <t>"ACTUACIÓN 8"</t>
  </si>
  <si>
    <t>"ACTUACIÓN 9"</t>
  </si>
  <si>
    <t>"ACTUACIÓN 10"</t>
  </si>
  <si>
    <t>DE CONTINUIDAD/
NUEVA INCORPORACIÓN</t>
  </si>
  <si>
    <t>HORAS RECIBIDAS FORMACIÓN</t>
  </si>
  <si>
    <t>ENTIDAD</t>
  </si>
  <si>
    <t>PROGRAMA</t>
  </si>
  <si>
    <t>NOMBRE DEL PROYECTO</t>
  </si>
  <si>
    <t>FASE</t>
  </si>
  <si>
    <t>AÑO</t>
  </si>
  <si>
    <t>Nº</t>
  </si>
  <si>
    <t>EXPEDIENTE</t>
  </si>
  <si>
    <t>FECHA DE SALIDA</t>
  </si>
  <si>
    <t>CÓDIGO 19</t>
  </si>
  <si>
    <t>TOTAL</t>
  </si>
  <si>
    <t>DE CONTINUIDAD</t>
  </si>
  <si>
    <t>NUEVA INCORPORACIÓN</t>
  </si>
  <si>
    <t>HORAS NECESARIAS</t>
  </si>
  <si>
    <t>HORAS REALIZADAS</t>
  </si>
  <si>
    <t>TOTAL HORAS
ÁREA DE ACOMPAÑAMIENTO INTEGRAL TÉCNICO</t>
  </si>
  <si>
    <t>PERIODO DE EJECUCIÓN</t>
  </si>
  <si>
    <t>ÁMBITO SOCIOLABORAL</t>
  </si>
  <si>
    <t>ÁMBITO PRELABORAL</t>
  </si>
  <si>
    <t>FORMACIÓN EN COMPETENCIAS PERSONALES Y SOCIALES</t>
  </si>
  <si>
    <t>HABILIDADES DIGITALES Y TECNOLÓGICAS PARA LA BÚSQUEDA Y MANTENIMIENTO DEL EMPLEO</t>
  </si>
  <si>
    <t>FORMACIÓN EN COMPETENCIAS PRELABORALES</t>
  </si>
  <si>
    <t>ACTIVACIÓN PARA LA PARTICIPACIÓN DEL ITINERARIO</t>
  </si>
  <si>
    <t>ORIENTACIÓN LABORAL</t>
  </si>
  <si>
    <t>SEGUIMIENTO EN LA FASE DE EMPLEO</t>
  </si>
  <si>
    <t>ACTIVIDADES DE ACTIVACIÓN</t>
  </si>
  <si>
    <t>FORMACIÓN EN COMPETENCIAS BÁSICAS DE LECTOESCRITURA Y/O MATEMÁTICAS</t>
  </si>
  <si>
    <t>ACTUACIONES INNOVADORAS</t>
  </si>
  <si>
    <t>TOTAL HORAS
ÁREA COMPLEMENTARIA</t>
  </si>
  <si>
    <t>FINALIZA ÁREA COMPETENCIAL</t>
  </si>
  <si>
    <t>FINALIZA ÁREA PRELABORAL</t>
  </si>
  <si>
    <t>FINALIZA ÁREA COMPLEMENTARIA</t>
  </si>
  <si>
    <t>TOTAL ÁREAS SUPERADAS</t>
  </si>
  <si>
    <t>TOTAL HORAS
 ÁMBITO PRELABORAL</t>
  </si>
  <si>
    <t>TOTAL HORAS
ÁMBITO SOCIOLABORAL</t>
  </si>
  <si>
    <t>FORMACIÓN EN IGUALDAD DE GÉNERO Y NO DISCRIMINACIÓN</t>
  </si>
  <si>
    <t>DESARROLLO SOSTENIBLE, RESPETO Y CUIDADO DEL MEDIO AMBIENTE</t>
  </si>
  <si>
    <t>AYUDAS Y PRESTACIONES</t>
  </si>
  <si>
    <t>RBI/APIPS</t>
  </si>
  <si>
    <t>OTRAS</t>
  </si>
  <si>
    <t>IMV</t>
  </si>
  <si>
    <t>TOTAL HORAS
 ÁREA DE MEJORA COMPETENCIAL DE LA PERSONA</t>
  </si>
  <si>
    <t>FORMACIÓN
ALFABETIZACIÓN INFORMACIONAL</t>
  </si>
  <si>
    <t>TOTAL HORAS
 ÁMBITO FORMACIÓN PROFESIONAL</t>
  </si>
  <si>
    <t>FINALIZA EL IIIA</t>
  </si>
  <si>
    <t>HORAS RECIBIDAS</t>
  </si>
  <si>
    <t>FINALIZA MÓDULO</t>
  </si>
  <si>
    <t>"MÓDULO 1"
(XX HORAS)</t>
  </si>
  <si>
    <t>"MÓDULO 2"
(XX HORAS)</t>
  </si>
  <si>
    <t>"MÓDULO 3"
(XX HORAS)</t>
  </si>
  <si>
    <t>"MÓDULO 4"
(XX HORAS)</t>
  </si>
  <si>
    <t>TOTAL MÓDULOS</t>
  </si>
  <si>
    <t>Nº de personas participantes que han realizado al menos un módulo</t>
  </si>
  <si>
    <t>AL MENOS 30 PERSONAS PARTICIPANTES DEBEN HABER REALIZADO UNO DE LOS MÓDULOS, ENTRE LOS QUE SE INCLUYE LOS MÓDULOS DE PRÁCTICAS</t>
  </si>
  <si>
    <t>EMJT</t>
  </si>
  <si>
    <t>RAI</t>
  </si>
  <si>
    <t>APIS</t>
  </si>
  <si>
    <t>"CUALIFICACIÓN ESPECÍFICA 1"</t>
  </si>
  <si>
    <t>"CUALIFICACIÓN ESPECÍFICA 2"</t>
  </si>
  <si>
    <t xml:space="preserve">Columnas de libre configuración
(Se podrán cumplimentar actuaciones específicas de la Entidad)  </t>
  </si>
  <si>
    <t>Columnas de libre configuración.
(Se podrán cumplimentar actuaciones específicas de la Entidad)</t>
  </si>
  <si>
    <t>Columnas de libre configuración
(Se podrán cumplimentar actuaciones específicas de la Entidad)</t>
  </si>
  <si>
    <t>"MÓDULO 5"
(XX HORAS)</t>
  </si>
  <si>
    <t>INSTRUCCIONES PARA CUMPLIMENTAR LA RELACIÓN DE ACTUACIONES</t>
  </si>
  <si>
    <t>1: Activación de la empleabilidad de personas en situación de vulnerabilidad social</t>
  </si>
  <si>
    <r>
      <t xml:space="preserve">3. Introducir los </t>
    </r>
    <r>
      <rPr>
        <b/>
        <sz val="11"/>
        <color indexed="8"/>
        <rFont val="Calibri"/>
        <family val="2"/>
      </rPr>
      <t>DATOS PERSONALES</t>
    </r>
    <r>
      <rPr>
        <sz val="11"/>
        <color theme="1"/>
        <rFont val="Calibri"/>
        <family val="2"/>
        <scheme val="minor"/>
      </rPr>
      <t xml:space="preserve"> de la persona en las COLUMNAS A, B, C y D. </t>
    </r>
  </si>
  <si>
    <r>
      <t xml:space="preserve">4. En las COLUMNAS E-F, indicar si la persona participantes es de </t>
    </r>
    <r>
      <rPr>
        <b/>
        <sz val="11"/>
        <color indexed="8"/>
        <rFont val="Calibri"/>
        <family val="2"/>
      </rPr>
      <t>NUEVA INCORPORACIÓN</t>
    </r>
    <r>
      <rPr>
        <sz val="11"/>
        <color theme="1"/>
        <rFont val="Calibri"/>
        <family val="2"/>
        <scheme val="minor"/>
      </rPr>
      <t xml:space="preserve"> o de </t>
    </r>
    <r>
      <rPr>
        <b/>
        <sz val="11"/>
        <color indexed="8"/>
        <rFont val="Calibri"/>
        <family val="2"/>
      </rPr>
      <t>CONTINUIDAD,</t>
    </r>
    <r>
      <rPr>
        <sz val="11"/>
        <color theme="1"/>
        <rFont val="Calibri"/>
        <family val="2"/>
        <scheme val="minor"/>
      </rPr>
      <t xml:space="preserve"> seleccionando la opción correspondiente de la lista desplegable.</t>
    </r>
  </si>
  <si>
    <r>
      <t xml:space="preserve">5. Para proyectos de 1 territorio, 2 territorios o comarcales, indicar en la lista desplegable de la COLUMNA H, "SI" para aquellas personas derivadas al SEF para su inscripción con el </t>
    </r>
    <r>
      <rPr>
        <b/>
        <sz val="11"/>
        <color indexed="8"/>
        <rFont val="Calibri"/>
        <family val="2"/>
      </rPr>
      <t>CÓDIGO 19</t>
    </r>
    <r>
      <rPr>
        <sz val="11"/>
        <color theme="1"/>
        <rFont val="Calibri"/>
        <family val="2"/>
        <scheme val="minor"/>
      </rPr>
      <t xml:space="preserve"> y  "NO" para las que no lo hayan sido.</t>
    </r>
  </si>
  <si>
    <r>
      <t>7. Indicar en la columna correspondiente, la</t>
    </r>
    <r>
      <rPr>
        <b/>
        <sz val="11"/>
        <color indexed="8"/>
        <rFont val="Calibri"/>
        <family val="2"/>
      </rPr>
      <t xml:space="preserve"> FECHA DE INCORPORACIÓN</t>
    </r>
    <r>
      <rPr>
        <sz val="11"/>
        <color theme="1"/>
        <rFont val="Calibri"/>
        <family val="2"/>
        <scheme val="minor"/>
      </rPr>
      <t xml:space="preserve"> al proyecto y la </t>
    </r>
    <r>
      <rPr>
        <b/>
        <sz val="11"/>
        <color indexed="8"/>
        <rFont val="Calibri"/>
        <family val="2"/>
      </rPr>
      <t>FECHA DE SALIDA</t>
    </r>
    <r>
      <rPr>
        <sz val="11"/>
        <color theme="1"/>
        <rFont val="Calibri"/>
        <family val="2"/>
        <scheme val="minor"/>
      </rPr>
      <t xml:space="preserve"> de la persona participante.</t>
    </r>
    <r>
      <rPr>
        <b/>
        <sz val="11"/>
        <color indexed="8"/>
        <rFont val="Calibri"/>
        <family val="2"/>
      </rPr>
      <t xml:space="preserve"> I</t>
    </r>
    <r>
      <rPr>
        <b/>
        <sz val="11"/>
        <rFont val="Calibri"/>
        <family val="2"/>
      </rPr>
      <t>ndicar con formato fecha XX/XX/XXXX.</t>
    </r>
  </si>
  <si>
    <t>ÁMBITO DE FORMACIÓN PROFESIONAL PARA EL EMPLEO
(El Proyecto deberá incluir 120 horas de Formación para el Empleo)</t>
  </si>
  <si>
    <t>ÁMBITO DE FORMACIÓN PROFESIONAL PARA EL EMPLEO 
(El Proyecto deberá incluir dos cualificaciones específicas diferenciadas, conformadas por módulos que sumen al menos 180 horas)</t>
  </si>
  <si>
    <r>
      <t xml:space="preserve">6. Para Programas de 1 territorio, 2 territorios o comarcales, en la COLUMNA I se indicará "SI" en la lista desplegable las personas </t>
    </r>
    <r>
      <rPr>
        <b/>
        <sz val="11"/>
        <color indexed="8"/>
        <rFont val="Calibri"/>
        <family val="2"/>
      </rPr>
      <t>BENEFICIARIAS de RBI o APIPS</t>
    </r>
    <r>
      <rPr>
        <sz val="11"/>
        <color theme="1"/>
        <rFont val="Calibri"/>
        <family val="2"/>
        <scheme val="minor"/>
      </rPr>
      <t xml:space="preserve"> y "NO"  las que no lo sean. Así mismo, se podran introducir </t>
    </r>
    <r>
      <rPr>
        <b/>
        <sz val="11"/>
        <color indexed="8"/>
        <rFont val="Calibri"/>
        <family val="2"/>
      </rPr>
      <t>OTRAS AYUDAS Y PRESTACIONES,</t>
    </r>
    <r>
      <rPr>
        <sz val="11"/>
        <color theme="1"/>
        <rFont val="Calibri"/>
        <family val="2"/>
        <scheme val="minor"/>
      </rPr>
      <t xml:space="preserve"> seleccionando de igual modo la opción corespondiente:
   - IMV: Ingreso Mínimo Vital.
   - RAI: Renta Activa de Inserción.
   - APIS: Ayudas para Programas de Integración Sociolaboral.
   - Otras.</t>
    </r>
  </si>
  <si>
    <t>12. En las columnas de libre configuración, se podrán recoger cuantas actuaciones adicionales considere necesarias.</t>
  </si>
  <si>
    <r>
      <t xml:space="preserve">2. Cumplimentar los </t>
    </r>
    <r>
      <rPr>
        <b/>
        <sz val="11"/>
        <color indexed="8"/>
        <rFont val="Calibri"/>
        <family val="2"/>
      </rPr>
      <t>DATOS</t>
    </r>
    <r>
      <rPr>
        <sz val="11"/>
        <color theme="1"/>
        <rFont val="Calibri"/>
        <family val="2"/>
        <scheme val="minor"/>
      </rPr>
      <t xml:space="preserve"> del proyecto</t>
    </r>
    <r>
      <rPr>
        <sz val="11"/>
        <color indexed="8"/>
        <rFont val="Calibri"/>
        <family val="2"/>
      </rPr>
      <t xml:space="preserve">.
</t>
    </r>
    <r>
      <rPr>
        <i/>
        <sz val="11"/>
        <color indexed="8"/>
        <rFont val="Calibri"/>
        <family val="2"/>
      </rPr>
      <t xml:space="preserve">
</t>
    </r>
  </si>
  <si>
    <t>HORAS NECESARIAS SIN REDONDEO</t>
  </si>
  <si>
    <t>FINALIZA ÁREA ACOMPAÑAMIENTO</t>
  </si>
  <si>
    <r>
      <t xml:space="preserve">1. Dependiendo de la </t>
    </r>
    <r>
      <rPr>
        <b/>
        <sz val="11"/>
        <color indexed="8"/>
        <rFont val="Calibri"/>
        <family val="2"/>
      </rPr>
      <t>TIPOLOGÍA</t>
    </r>
    <r>
      <rPr>
        <sz val="11"/>
        <color theme="1"/>
        <rFont val="Calibri"/>
        <family val="2"/>
        <scheme val="minor"/>
      </rPr>
      <t xml:space="preserve"> del Proyecto, deberemos situarnos en una de las siguientes pestañas:
</t>
    </r>
  </si>
  <si>
    <t>PERMANENCIA MENOS DE UN MES</t>
  </si>
  <si>
    <r>
      <t xml:space="preserve">ÁREA DE MEJORA COMPETENCIAL DE LA PERSONA
</t>
    </r>
    <r>
      <rPr>
        <b/>
        <sz val="12"/>
        <color indexed="8"/>
        <rFont val="Calibri"/>
        <family val="2"/>
      </rPr>
      <t>(100 HORAS/18 MESES O LA REDUCCIÓN PROPORCIONAL DE LAS MISMAS SI LA DURACIÓN ES INFERIOR)</t>
    </r>
  </si>
  <si>
    <r>
      <t xml:space="preserve">ÁREA DE ACOMPAÑAMIENTO INTEGRAL TÉCNICO
</t>
    </r>
    <r>
      <rPr>
        <b/>
        <sz val="12"/>
        <color indexed="8"/>
        <rFont val="Calibri"/>
        <family val="2"/>
      </rPr>
      <t>(80 HORAS/18 MESES O LA REDUCCIÓN PROPORCIONAL DE LAS MISMAS SI LA DURACIÓN ES INFERIOR)</t>
    </r>
  </si>
  <si>
    <t>MESES</t>
  </si>
  <si>
    <t>SÓLO EN CASOS DE PERMANENCIA &lt;1MES. 
¿SE CONSIDERA PARTICIPANTE?</t>
  </si>
  <si>
    <r>
      <t xml:space="preserve">ÁREA COMPLEMENTARIA
</t>
    </r>
    <r>
      <rPr>
        <b/>
        <sz val="12"/>
        <color indexed="8"/>
        <rFont val="Calibri"/>
        <family val="2"/>
      </rPr>
      <t>(60 HORAS/18 MESES O LA REDUCCIÓN PROPORCIONAL DE LAS MISMAS SI LA DURACIÓN ES INFERIOR)</t>
    </r>
  </si>
  <si>
    <r>
      <t xml:space="preserve">9. En el </t>
    </r>
    <r>
      <rPr>
        <b/>
        <sz val="11"/>
        <color indexed="8"/>
        <rFont val="Calibri"/>
        <family val="2"/>
      </rPr>
      <t>ÁREA DE ACOMPAÑAMIENTO INTEGRAL TÉCNICO</t>
    </r>
    <r>
      <rPr>
        <sz val="11"/>
        <color theme="1"/>
        <rFont val="Calibri"/>
        <family val="2"/>
        <scheme val="minor"/>
      </rPr>
      <t xml:space="preserve"> se deberán introducir las horas que ha recibido el o la participante en cada una de las actuaciones (ACTIVACIÓN PARA LA PARTICIPACIÓN DEL ITINERARIO, ATENCIÓN SOCIAL INTEGRAL, ORIENTACIÓN LABORAL Y/O SEGUIMIENTO DE LA FASE DE EMPLEO), teniendo en cuenta que deberá realizar 80 horas en 18 meses o, en su caso, la reducción proporcional si el tiempo de permanencia en el proyecto es inferior.
Ejemplo de cumplimentación:
Al final del área, automáticamente se indicarán las horas necesarias, dependiendo del tiempo de permanencia de la persona en el Proyecto, y las horas que finalmente ha realizado, las cuáles se colorearán en verde cuando se haya cumplido la condición.</t>
    </r>
  </si>
  <si>
    <r>
      <t xml:space="preserve">10. En el </t>
    </r>
    <r>
      <rPr>
        <b/>
        <sz val="11"/>
        <color indexed="8"/>
        <rFont val="Calibri"/>
        <family val="2"/>
      </rPr>
      <t>ÁREA COMPLEMENTARIA</t>
    </r>
    <r>
      <rPr>
        <sz val="11"/>
        <color theme="1"/>
        <rFont val="Calibri"/>
        <family val="2"/>
        <scheme val="minor"/>
      </rPr>
      <t>, se deberán introducir las horas que han recibido las personas participantes en cada una de las actuaciones (ACTIVIDADES DE ACTIVACIÓN, FORMACIÓN EN COMPETENCIAS BÁSICAS DE LECTOESCRITURA Y/O MATEMÁTICAS, FORMACIÓN COMPLEMENTARIA, FORMACIÓN EN IGUALDAD DE GÉNERO Y NO DISCRIMINACIÓN, DESARROLLO SOSTENIBLE, RESPETO Y CUIDADO DEL MEDIO AMBIENTE Y/O ACTUACIONES INNOVADORAS), teniendo en cuenta que deberá realizar 60 horas en 18 meses o, en su caso, la reducción proporcional si el tiempo de permanencia en el proyecto es inferior.
Ejemplo de cumplimentación:
Al final del área, automáticamente se indicarán las horas necesarias, dependiendo del tiempo de permanencia de la persona en el Proyecto, y las horas que finalmente ha realizado, las cuáles se colorearán en verde cuando se haya cumplido la condición.</t>
    </r>
  </si>
  <si>
    <t>11. Al final de las áreas, se indicarán automáticamente las horas que ha recibido la persona, si ha finalizado el IIIA, y en los casos en los que la persona haya permanecido en el proyecto por tiempo inferior a un mes, si puede ser considerado participante, cuando haya recibido al menos 12 horas totales.</t>
  </si>
  <si>
    <r>
      <t xml:space="preserve">8. En el </t>
    </r>
    <r>
      <rPr>
        <b/>
        <sz val="11"/>
        <color indexed="8"/>
        <rFont val="Calibri"/>
        <family val="2"/>
      </rPr>
      <t>ÁREA DE MEJORA COMPETENCIAL DE LA PERSONA</t>
    </r>
    <r>
      <rPr>
        <sz val="11"/>
        <color theme="1"/>
        <rFont val="Calibri"/>
        <family val="2"/>
        <scheme val="minor"/>
      </rPr>
      <t xml:space="preserve">, se deberán introducir las horas que ha recibido el o la participante en cada uno de los ámbitos (SOCIOLABORAL, PRELABORAL y FORMACIÓN PROFESIONAL PARA EL EMPLEO), teniendo en cuenta que deberá realizar 100 horas en 18 meses o, en su caso, la reducción proporcional si el tiempo de permanencia en el proyecto es inferior.
Ejemplo de cumplimentación del </t>
    </r>
    <r>
      <rPr>
        <u/>
        <sz val="11"/>
        <color indexed="8"/>
        <rFont val="Calibri"/>
        <family val="2"/>
      </rPr>
      <t>ÁMBITO SOCIOLABORAL</t>
    </r>
    <r>
      <rPr>
        <sz val="11"/>
        <color theme="1"/>
        <rFont val="Calibri"/>
        <family val="2"/>
        <scheme val="minor"/>
      </rPr>
      <t xml:space="preserve">:
Si el proyecto cuenta con alguna otra acción formativa/actuación, podrá indicarlo en "ACTUACIÓN 3", cambiendo su denominación.
Ejemplo de cumplimentación del </t>
    </r>
    <r>
      <rPr>
        <u/>
        <sz val="11"/>
        <color indexed="8"/>
        <rFont val="Calibri"/>
        <family val="2"/>
      </rPr>
      <t>ÁMBITO PRELABORAL</t>
    </r>
    <r>
      <rPr>
        <sz val="11"/>
        <color theme="1"/>
        <rFont val="Calibri"/>
        <family val="2"/>
        <scheme val="minor"/>
      </rPr>
      <t xml:space="preserve">:
De igual modo, si el proyecto cuenta con alguna otra acción formativa/actuación en este ámbito, podrá indicarlo en "ACTUACIÓN 3", cambiendo su denominación.
Ejemplo de la cumplimentación del </t>
    </r>
    <r>
      <rPr>
        <u/>
        <sz val="11"/>
        <color indexed="8"/>
        <rFont val="Calibri"/>
        <family val="2"/>
      </rPr>
      <t>ÁMBITO DE FORMACIÓN PROFESIONAL PARA EL EMPLEO</t>
    </r>
    <r>
      <rPr>
        <sz val="11"/>
        <color theme="1"/>
        <rFont val="Calibri"/>
        <family val="2"/>
        <scheme val="minor"/>
      </rPr>
      <t>:
   1º. Indicar el nombre del módulo y su duración.
   2º. Introducir las horas recibidas de cada participante.
   3º. Indicar, seleccionando la opción correcta de la lista desplegable, si la persona ha finalizado o no el módulo.
Al final del área, automáticamente se indicarán las horas necesarias, dependiendo del tiempo de permanencia de la persona en el Proyecto, y las horas que finalmente ha realizado, las cuáles se colorearán en verde cuando se haya cumplido la condición.</t>
    </r>
  </si>
  <si>
    <t>CÓDIGO DEL PROCEDIMIENTO</t>
  </si>
  <si>
    <t>DATOS DEL PROCEDIMIENTO</t>
  </si>
  <si>
    <t>Subvenciones, cofinanciadas por el Fondo Social Europeo Plus, dirigidas a Entidades del Tercer Sector para el desarrollo de Programas de activación de la empleabilidad de personas en situación de vulnerabilidad social</t>
  </si>
  <si>
    <t>Subvenciones, cofinanciadas por el Fondo Social Europeo Plus, dirigidas a Entidades del Tercer Sector para el desarrollo de Programas de activación de la empleabilidad de personas en situación de vulnerabilidad social.</t>
  </si>
  <si>
    <r>
      <rPr>
        <b/>
        <sz val="16"/>
        <color theme="1"/>
        <rFont val="Calibri"/>
        <family val="2"/>
        <scheme val="minor"/>
      </rPr>
      <t>ANEXO 14</t>
    </r>
    <r>
      <rPr>
        <b/>
        <u/>
        <sz val="16"/>
        <color theme="1"/>
        <rFont val="Calibri"/>
        <family val="2"/>
        <scheme val="minor"/>
      </rPr>
      <t xml:space="preserve">
REGISTRO DE ACTUACIONES DEL PROYECTO Y PARTICIPANTES
</t>
    </r>
    <r>
      <rPr>
        <b/>
        <sz val="16"/>
        <color indexed="8"/>
        <rFont val="Calibri"/>
        <family val="2"/>
      </rPr>
      <t>(PROYECTOS INSTITUCIONALES)</t>
    </r>
  </si>
  <si>
    <r>
      <rPr>
        <b/>
        <sz val="16"/>
        <color theme="1"/>
        <rFont val="Calibri"/>
        <family val="2"/>
        <scheme val="minor"/>
      </rPr>
      <t xml:space="preserve">ANEXO 14
</t>
    </r>
    <r>
      <rPr>
        <b/>
        <u/>
        <sz val="16"/>
        <color theme="1"/>
        <rFont val="Calibri"/>
        <family val="2"/>
        <scheme val="minor"/>
      </rPr>
      <t xml:space="preserve">REGISTRO DE ACTUACIONES DEL PROYECTO Y PARTICIPANTES
</t>
    </r>
    <r>
      <rPr>
        <b/>
        <sz val="16"/>
        <color indexed="8"/>
        <rFont val="Calibri"/>
        <family val="2"/>
      </rPr>
      <t>(PROYECTOS COMARCALES)</t>
    </r>
  </si>
  <si>
    <r>
      <rPr>
        <b/>
        <sz val="16"/>
        <color theme="1"/>
        <rFont val="Calibri"/>
        <family val="2"/>
        <scheme val="minor"/>
      </rPr>
      <t xml:space="preserve">ANEXO 14
</t>
    </r>
    <r>
      <rPr>
        <b/>
        <u/>
        <sz val="16"/>
        <color theme="1"/>
        <rFont val="Calibri"/>
        <family val="2"/>
        <scheme val="minor"/>
      </rPr>
      <t xml:space="preserve">REGISTRO DE ACTUACIONES DEL PROYECTO Y PARTICIPANTES
</t>
    </r>
    <r>
      <rPr>
        <b/>
        <sz val="16"/>
        <color indexed="8"/>
        <rFont val="Calibri"/>
        <family val="2"/>
      </rPr>
      <t>(PROYECTOS DE DOS TERRITORIOS)</t>
    </r>
  </si>
  <si>
    <r>
      <rPr>
        <b/>
        <sz val="16"/>
        <color theme="1"/>
        <rFont val="Calibri"/>
        <family val="2"/>
        <scheme val="minor"/>
      </rPr>
      <t>ANEXO 14</t>
    </r>
    <r>
      <rPr>
        <b/>
        <u/>
        <sz val="16"/>
        <color theme="1"/>
        <rFont val="Calibri"/>
        <family val="2"/>
        <scheme val="minor"/>
      </rPr>
      <t xml:space="preserve">
REGISTRO DE ACTUACIONES DEL PROYECTO Y PARTICIPANTES
</t>
    </r>
    <r>
      <rPr>
        <b/>
        <sz val="16"/>
        <color indexed="8"/>
        <rFont val="Calibri"/>
        <family val="2"/>
      </rPr>
      <t>(PROYECTOS DE UN TERRITORIO)</t>
    </r>
  </si>
  <si>
    <t>Los datos consignados en este documento serán tratados de acuerdo al Reglamento 2016/679 del Parlamento Europeo y del Consejo y la Ley Orgánica 3/2018, de 5 de diciembre, de Protección de Datos Personales y Garantía de los Derechos Digitales.</t>
  </si>
  <si>
    <t>ÁMBITO MIXTO</t>
  </si>
  <si>
    <t>TOTAL HORAS
 ÁMBITO MIXTO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</si>
</sst>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8" x14ac:knownFonts="1">
    <font>
      <sz val="11"/>
      <color theme="1"/>
      <name val="Calibri"/>
      <family val="2"/>
      <scheme val="minor"/>
    </font>
    <font>
      <b/>
      <sz val="10"/>
      <name val="Arial"/>
      <family val="2"/>
    </font>
    <font>
      <sz val="10"/>
      <name val="Arial"/>
      <family val="2"/>
    </font>
    <font>
      <b/>
      <sz val="11"/>
      <color indexed="8"/>
      <name val="Calibri"/>
      <family val="2"/>
    </font>
    <font>
      <b/>
      <sz val="12"/>
      <color indexed="8"/>
      <name val="Calibri"/>
      <family val="2"/>
    </font>
    <font>
      <b/>
      <sz val="11"/>
      <name val="Calibri"/>
      <family val="2"/>
    </font>
    <font>
      <sz val="9"/>
      <color indexed="81"/>
      <name val="Tahoma"/>
      <family val="2"/>
    </font>
    <font>
      <sz val="10"/>
      <color indexed="81"/>
      <name val="Tahoma"/>
      <family val="2"/>
    </font>
    <font>
      <sz val="10"/>
      <color indexed="81"/>
      <name val="Calibri"/>
      <family val="2"/>
    </font>
    <font>
      <sz val="11"/>
      <color indexed="8"/>
      <name val="Calibri"/>
      <family val="2"/>
    </font>
    <font>
      <i/>
      <sz val="11"/>
      <color indexed="8"/>
      <name val="Calibri"/>
      <family val="2"/>
    </font>
    <font>
      <u/>
      <sz val="11"/>
      <color indexed="8"/>
      <name val="Calibri"/>
      <family val="2"/>
    </font>
    <font>
      <b/>
      <sz val="11"/>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0"/>
      <color theme="0" tint="-0.249977111117893"/>
      <name val="Calibri"/>
      <family val="2"/>
      <scheme val="minor"/>
    </font>
    <font>
      <b/>
      <sz val="18"/>
      <color theme="1"/>
      <name val="Calibri"/>
      <family val="2"/>
      <scheme val="minor"/>
    </font>
    <font>
      <sz val="12"/>
      <color theme="1"/>
      <name val="Calibri"/>
      <family val="2"/>
      <scheme val="minor"/>
    </font>
    <font>
      <b/>
      <sz val="10"/>
      <name val="Calibri"/>
      <family val="2"/>
      <scheme val="minor"/>
    </font>
    <font>
      <b/>
      <sz val="14"/>
      <color theme="1"/>
      <name val="Calibri"/>
      <family val="2"/>
      <scheme val="minor"/>
    </font>
    <font>
      <sz val="10"/>
      <name val="Calibri"/>
      <family val="2"/>
      <scheme val="minor"/>
    </font>
    <font>
      <b/>
      <u/>
      <sz val="16"/>
      <color theme="1"/>
      <name val="Calibri"/>
      <family val="2"/>
      <scheme val="minor"/>
    </font>
    <font>
      <b/>
      <sz val="16"/>
      <name val="Calibri"/>
      <family val="2"/>
      <scheme val="minor"/>
    </font>
    <font>
      <b/>
      <sz val="11"/>
      <name val="Calibri"/>
      <family val="2"/>
      <scheme val="minor"/>
    </font>
    <font>
      <sz val="10"/>
      <color theme="1"/>
      <name val="Calibri"/>
      <family val="2"/>
    </font>
    <font>
      <b/>
      <sz val="14"/>
      <color theme="5" tint="-0.499984740745262"/>
      <name val="Calibri"/>
      <family val="2"/>
      <scheme val="minor"/>
    </font>
    <font>
      <sz val="11"/>
      <name val="Calibri"/>
      <family val="2"/>
      <scheme val="minor"/>
    </font>
    <font>
      <b/>
      <sz val="11"/>
      <color theme="0" tint="-0.249977111117893"/>
      <name val="Calibri"/>
      <family val="2"/>
      <scheme val="minor"/>
    </font>
    <font>
      <b/>
      <sz val="12"/>
      <color theme="5" tint="-0.499984740745262"/>
      <name val="Calibri"/>
      <family val="2"/>
      <scheme val="minor"/>
    </font>
    <font>
      <b/>
      <u/>
      <sz val="12"/>
      <color theme="1"/>
      <name val="Calibri"/>
      <family val="2"/>
      <scheme val="minor"/>
    </font>
    <font>
      <b/>
      <u/>
      <sz val="18"/>
      <color theme="1"/>
      <name val="Calibri"/>
      <family val="2"/>
      <scheme val="minor"/>
    </font>
    <font>
      <b/>
      <sz val="7"/>
      <color theme="1"/>
      <name val="Calibri"/>
      <family val="2"/>
      <scheme val="minor"/>
    </font>
    <font>
      <sz val="18"/>
      <color theme="1"/>
      <name val="Calibri"/>
      <family val="2"/>
      <scheme val="minor"/>
    </font>
    <font>
      <b/>
      <sz val="12"/>
      <name val="Calibri"/>
      <family val="2"/>
      <scheme val="minor"/>
    </font>
    <font>
      <b/>
      <sz val="16"/>
      <color indexed="8"/>
      <name val="Calibri"/>
      <family val="2"/>
    </font>
    <font>
      <b/>
      <sz val="16"/>
      <color theme="1"/>
      <name val="Calibri"/>
      <family val="2"/>
      <scheme val="minor"/>
    </font>
    <font>
      <i/>
      <sz val="10"/>
      <color theme="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bgColor indexed="64"/>
      </patternFill>
    </fill>
    <fill>
      <patternFill patternType="solid">
        <fgColor theme="0" tint="-0.249977111117893"/>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626">
    <xf numFmtId="0" fontId="0" fillId="0" borderId="0" xfId="0"/>
    <xf numFmtId="0" fontId="0" fillId="0" borderId="0" xfId="0" applyProtection="1"/>
    <xf numFmtId="10" fontId="13" fillId="2"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5" fillId="3" borderId="2" xfId="0" applyFont="1" applyFill="1" applyBorder="1" applyAlignment="1" applyProtection="1">
      <alignment horizontal="center" vertical="center" wrapText="1"/>
    </xf>
    <xf numFmtId="0" fontId="0" fillId="4" borderId="1" xfId="0" applyFill="1" applyBorder="1" applyAlignment="1">
      <alignment horizontal="center" vertical="center"/>
    </xf>
    <xf numFmtId="0" fontId="2" fillId="5" borderId="1" xfId="0" applyFont="1" applyFill="1" applyBorder="1" applyAlignment="1" applyProtection="1">
      <alignment horizontal="center" wrapText="1"/>
    </xf>
    <xf numFmtId="0" fontId="2" fillId="5" borderId="3" xfId="0" applyFont="1" applyFill="1" applyBorder="1" applyAlignment="1" applyProtection="1">
      <alignment horizontal="center" wrapText="1"/>
    </xf>
    <xf numFmtId="0" fontId="17" fillId="0" borderId="0" xfId="0" applyFont="1" applyFill="1" applyBorder="1" applyAlignment="1" applyProtection="1">
      <alignment horizontal="center" vertical="center"/>
      <protection locked="0"/>
    </xf>
    <xf numFmtId="0" fontId="0" fillId="0" borderId="0" xfId="0" applyFill="1"/>
    <xf numFmtId="0" fontId="17" fillId="0" borderId="0" xfId="0" applyFont="1" applyFill="1" applyBorder="1" applyAlignment="1" applyProtection="1">
      <alignment vertical="center"/>
      <protection locked="0"/>
    </xf>
    <xf numFmtId="0" fontId="0" fillId="0" borderId="0" xfId="0" applyFill="1" applyBorder="1" applyAlignment="1"/>
    <xf numFmtId="0" fontId="0" fillId="0" borderId="4" xfId="0" applyFill="1" applyBorder="1" applyAlignment="1"/>
    <xf numFmtId="0" fontId="0" fillId="0" borderId="0" xfId="0" applyFill="1" applyBorder="1"/>
    <xf numFmtId="0" fontId="14" fillId="0" borderId="5" xfId="0" applyFont="1" applyFill="1" applyBorder="1" applyAlignment="1">
      <alignment vertical="center" wrapText="1"/>
    </xf>
    <xf numFmtId="0" fontId="0" fillId="0" borderId="0" xfId="0" applyFill="1" applyProtection="1"/>
    <xf numFmtId="10" fontId="12" fillId="0" borderId="1" xfId="0" applyNumberFormat="1" applyFont="1" applyBorder="1" applyAlignment="1">
      <alignment horizontal="center" vertical="center"/>
    </xf>
    <xf numFmtId="0" fontId="12" fillId="0" borderId="0" xfId="0" applyFont="1" applyFill="1" applyBorder="1" applyAlignment="1">
      <alignment horizontal="center" vertical="center"/>
    </xf>
    <xf numFmtId="10" fontId="12" fillId="0" borderId="0" xfId="0" applyNumberFormat="1" applyFont="1" applyFill="1" applyBorder="1" applyAlignment="1">
      <alignment horizontal="center" vertical="center"/>
    </xf>
    <xf numFmtId="10" fontId="14" fillId="2" borderId="1" xfId="0" applyNumberFormat="1" applyFont="1" applyFill="1" applyBorder="1" applyAlignment="1" applyProtection="1">
      <alignment horizontal="center" vertical="center"/>
    </xf>
    <xf numFmtId="0" fontId="0" fillId="5" borderId="4" xfId="0" applyFill="1" applyBorder="1" applyAlignment="1"/>
    <xf numFmtId="0" fontId="0" fillId="5" borderId="5" xfId="0" applyFill="1" applyBorder="1" applyAlignment="1"/>
    <xf numFmtId="0" fontId="13" fillId="0" borderId="0" xfId="0" applyFont="1" applyFill="1" applyBorder="1" applyAlignment="1">
      <alignment vertical="center"/>
    </xf>
    <xf numFmtId="0" fontId="13" fillId="0" borderId="0" xfId="0" applyFont="1" applyFill="1" applyBorder="1" applyAlignment="1" applyProtection="1">
      <alignment horizontal="center" vertical="center"/>
      <protection locked="0"/>
    </xf>
    <xf numFmtId="0" fontId="18" fillId="2" borderId="6" xfId="0" applyFont="1" applyFill="1" applyBorder="1" applyAlignment="1" applyProtection="1">
      <alignment horizontal="center" vertical="center"/>
      <protection locked="0"/>
    </xf>
    <xf numFmtId="10" fontId="13"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4" fillId="6" borderId="1" xfId="0" applyFont="1" applyFill="1" applyBorder="1" applyAlignment="1">
      <alignment horizontal="center" vertical="center" wrapText="1"/>
    </xf>
    <xf numFmtId="0" fontId="19" fillId="7" borderId="3" xfId="0" applyFont="1" applyFill="1" applyBorder="1" applyAlignment="1" applyProtection="1">
      <alignment horizontal="center" vertical="center"/>
    </xf>
    <xf numFmtId="0" fontId="19" fillId="7" borderId="2" xfId="0" applyFont="1" applyFill="1" applyBorder="1" applyAlignment="1" applyProtection="1">
      <alignment horizontal="center" vertical="center"/>
    </xf>
    <xf numFmtId="0" fontId="19" fillId="7" borderId="1" xfId="0" applyFont="1" applyFill="1" applyBorder="1" applyAlignment="1" applyProtection="1">
      <alignment horizontal="center" vertical="center" wrapText="1"/>
    </xf>
    <xf numFmtId="0" fontId="14" fillId="7" borderId="1" xfId="0" applyFont="1" applyFill="1" applyBorder="1" applyAlignment="1">
      <alignment horizontal="center" vertical="center" wrapText="1"/>
    </xf>
    <xf numFmtId="0" fontId="14" fillId="7" borderId="1" xfId="0" applyFont="1" applyFill="1" applyBorder="1" applyAlignment="1" applyProtection="1">
      <alignment horizontal="center" vertical="center" wrapText="1"/>
    </xf>
    <xf numFmtId="0" fontId="14" fillId="7" borderId="2" xfId="0" applyFont="1" applyFill="1" applyBorder="1" applyAlignment="1" applyProtection="1">
      <alignment horizontal="center" vertical="center" wrapText="1"/>
    </xf>
    <xf numFmtId="0" fontId="14" fillId="6" borderId="3" xfId="0" applyFont="1" applyFill="1" applyBorder="1" applyAlignment="1">
      <alignment horizontal="center" vertical="center" wrapText="1"/>
    </xf>
    <xf numFmtId="0" fontId="14" fillId="6" borderId="3" xfId="0" applyFont="1" applyFill="1" applyBorder="1" applyAlignment="1" applyProtection="1">
      <alignment horizontal="center" vertical="center" wrapText="1"/>
    </xf>
    <xf numFmtId="0" fontId="14" fillId="6" borderId="1" xfId="0" applyFont="1" applyFill="1" applyBorder="1" applyAlignment="1" applyProtection="1">
      <alignment horizontal="center" vertical="center" wrapText="1"/>
    </xf>
    <xf numFmtId="0" fontId="0" fillId="0" borderId="0" xfId="0" applyBorder="1" applyAlignment="1">
      <alignment horizontal="center"/>
    </xf>
    <xf numFmtId="0" fontId="0" fillId="0" borderId="0" xfId="0" applyBorder="1"/>
    <xf numFmtId="0" fontId="12" fillId="0" borderId="0" xfId="0" applyFont="1" applyBorder="1" applyAlignment="1">
      <alignment vertical="center"/>
    </xf>
    <xf numFmtId="0" fontId="15" fillId="0" borderId="0" xfId="0" applyFont="1" applyFill="1" applyBorder="1" applyAlignment="1" applyProtection="1">
      <alignment horizontal="center" vertical="center"/>
      <protection locked="0"/>
    </xf>
    <xf numFmtId="0" fontId="15" fillId="0" borderId="0" xfId="0" applyFont="1"/>
    <xf numFmtId="0" fontId="15" fillId="0" borderId="1" xfId="0" applyFont="1" applyFill="1" applyBorder="1" applyAlignment="1" applyProtection="1">
      <alignment horizontal="center" vertical="center"/>
      <protection locked="0"/>
    </xf>
    <xf numFmtId="0" fontId="15" fillId="0" borderId="0" xfId="0" applyFont="1" applyBorder="1"/>
    <xf numFmtId="0" fontId="15" fillId="0" borderId="0" xfId="0" applyFont="1" applyBorder="1" applyAlignment="1">
      <alignment vertical="center"/>
    </xf>
    <xf numFmtId="10" fontId="15" fillId="0" borderId="0" xfId="0" applyNumberFormat="1" applyFont="1" applyFill="1" applyBorder="1" applyAlignment="1">
      <alignment horizontal="center" vertical="center"/>
    </xf>
    <xf numFmtId="0" fontId="14" fillId="0" borderId="7" xfId="0" applyFont="1" applyFill="1" applyBorder="1" applyAlignment="1">
      <alignment vertical="center" wrapText="1"/>
    </xf>
    <xf numFmtId="0" fontId="20" fillId="0" borderId="8" xfId="0" applyFont="1" applyFill="1" applyBorder="1" applyAlignment="1" applyProtection="1">
      <alignment vertical="center" wrapText="1"/>
      <protection locked="0"/>
    </xf>
    <xf numFmtId="10" fontId="12" fillId="6" borderId="1" xfId="0" applyNumberFormat="1" applyFont="1" applyFill="1" applyBorder="1" applyAlignment="1">
      <alignment horizontal="center" vertical="center"/>
    </xf>
    <xf numFmtId="0" fontId="12" fillId="6" borderId="1" xfId="0" applyFont="1" applyFill="1" applyBorder="1" applyAlignment="1">
      <alignment horizontal="center"/>
    </xf>
    <xf numFmtId="0" fontId="13" fillId="0" borderId="9" xfId="0" applyFont="1" applyFill="1" applyBorder="1" applyAlignment="1" applyProtection="1">
      <alignment vertical="center"/>
      <protection locked="0"/>
    </xf>
    <xf numFmtId="0" fontId="17"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xf>
    <xf numFmtId="0" fontId="13" fillId="8" borderId="11" xfId="0" applyFont="1" applyFill="1" applyBorder="1" applyAlignment="1" applyProtection="1">
      <alignment horizontal="right" vertical="center"/>
    </xf>
    <xf numFmtId="0" fontId="13" fillId="8" borderId="12" xfId="0" applyFont="1" applyFill="1" applyBorder="1" applyAlignment="1" applyProtection="1">
      <alignment horizontal="right" vertical="center"/>
    </xf>
    <xf numFmtId="0" fontId="13" fillId="8" borderId="1" xfId="0"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xf>
    <xf numFmtId="0" fontId="13" fillId="9" borderId="14"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protection locked="0"/>
    </xf>
    <xf numFmtId="0" fontId="15" fillId="2" borderId="15" xfId="0" applyFont="1" applyFill="1" applyBorder="1" applyAlignment="1" applyProtection="1">
      <alignment horizontal="center" vertical="center" wrapText="1"/>
      <protection locked="0"/>
    </xf>
    <xf numFmtId="1" fontId="0" fillId="2" borderId="1" xfId="0" applyNumberFormat="1" applyFont="1" applyFill="1" applyBorder="1" applyAlignment="1" applyProtection="1">
      <alignment horizontal="center" vertical="center"/>
    </xf>
    <xf numFmtId="1" fontId="0" fillId="0" borderId="1" xfId="0" applyNumberFormat="1" applyBorder="1" applyAlignment="1" applyProtection="1">
      <alignment horizontal="center" vertical="center"/>
    </xf>
    <xf numFmtId="0" fontId="15" fillId="2" borderId="3" xfId="0" applyFont="1" applyFill="1" applyBorder="1" applyAlignment="1" applyProtection="1">
      <alignment horizontal="center" vertical="center" wrapText="1"/>
      <protection locked="0"/>
    </xf>
    <xf numFmtId="0" fontId="15" fillId="2" borderId="16"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1" fontId="0" fillId="2" borderId="3"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10" fontId="13" fillId="0" borderId="1" xfId="0" applyNumberFormat="1" applyFont="1" applyBorder="1" applyAlignment="1" applyProtection="1">
      <alignment horizontal="center" vertical="center"/>
    </xf>
    <xf numFmtId="0" fontId="17"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17" fillId="0" borderId="17" xfId="0" applyFont="1" applyFill="1" applyBorder="1" applyAlignment="1" applyProtection="1">
      <alignment horizontal="center" vertical="center"/>
    </xf>
    <xf numFmtId="0" fontId="0" fillId="0" borderId="0" xfId="0" applyFill="1" applyBorder="1" applyProtection="1"/>
    <xf numFmtId="0" fontId="0" fillId="0" borderId="0" xfId="0" applyFill="1" applyBorder="1" applyAlignment="1" applyProtection="1"/>
    <xf numFmtId="0" fontId="0" fillId="0" borderId="4" xfId="0" applyFill="1" applyBorder="1" applyAlignment="1" applyProtection="1"/>
    <xf numFmtId="9" fontId="13" fillId="5" borderId="7" xfId="0" applyNumberFormat="1" applyFont="1" applyFill="1" applyBorder="1" applyAlignment="1" applyProtection="1">
      <alignment vertical="center" wrapText="1"/>
    </xf>
    <xf numFmtId="0" fontId="0" fillId="5" borderId="4" xfId="0" applyFill="1" applyBorder="1" applyAlignment="1" applyProtection="1"/>
    <xf numFmtId="0" fontId="0" fillId="5" borderId="5" xfId="0" applyFill="1" applyBorder="1" applyAlignment="1" applyProtection="1"/>
    <xf numFmtId="0" fontId="12" fillId="0" borderId="0" xfId="0" applyFont="1" applyFill="1" applyBorder="1" applyAlignment="1" applyProtection="1">
      <alignment horizontal="center" vertical="center"/>
    </xf>
    <xf numFmtId="0" fontId="12" fillId="0" borderId="1" xfId="0" applyFont="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0" fontId="14" fillId="7" borderId="3" xfId="0" applyFont="1" applyFill="1" applyBorder="1" applyAlignment="1">
      <alignment horizontal="center" vertical="center" wrapText="1"/>
    </xf>
    <xf numFmtId="0" fontId="17" fillId="0" borderId="0" xfId="0" applyFont="1" applyFill="1" applyBorder="1" applyAlignment="1" applyProtection="1">
      <alignment horizontal="center" vertical="center"/>
    </xf>
    <xf numFmtId="0" fontId="14" fillId="10" borderId="1" xfId="0" applyFont="1" applyFill="1" applyBorder="1" applyAlignment="1" applyProtection="1">
      <alignment horizontal="center" vertical="center" wrapText="1"/>
    </xf>
    <xf numFmtId="0" fontId="14" fillId="10" borderId="3" xfId="0" applyFont="1" applyFill="1" applyBorder="1" applyAlignment="1" applyProtection="1">
      <alignment horizontal="center" vertical="center" wrapText="1"/>
    </xf>
    <xf numFmtId="0" fontId="14" fillId="10" borderId="1"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11" borderId="1" xfId="0" applyFont="1" applyFill="1" applyBorder="1" applyAlignment="1" applyProtection="1">
      <alignment horizontal="center" vertical="center" wrapText="1"/>
    </xf>
    <xf numFmtId="0" fontId="14" fillId="11" borderId="2" xfId="0" applyFont="1" applyFill="1" applyBorder="1" applyAlignment="1" applyProtection="1">
      <alignment horizontal="center" vertical="center" wrapText="1"/>
    </xf>
    <xf numFmtId="0" fontId="19" fillId="11" borderId="3" xfId="0" applyFont="1" applyFill="1" applyBorder="1" applyAlignment="1" applyProtection="1">
      <alignment horizontal="center" vertical="center"/>
    </xf>
    <xf numFmtId="0" fontId="19" fillId="11" borderId="2" xfId="0" applyFont="1" applyFill="1" applyBorder="1" applyAlignment="1" applyProtection="1">
      <alignment horizontal="center" vertical="center"/>
    </xf>
    <xf numFmtId="0" fontId="19" fillId="12" borderId="1" xfId="0" applyFont="1" applyFill="1" applyBorder="1" applyAlignment="1" applyProtection="1">
      <alignment horizontal="center" vertical="center" wrapText="1"/>
    </xf>
    <xf numFmtId="0" fontId="15" fillId="11" borderId="1" xfId="0" applyFont="1" applyFill="1" applyBorder="1" applyAlignment="1" applyProtection="1">
      <alignment horizontal="center" vertical="center" wrapText="1"/>
    </xf>
    <xf numFmtId="0" fontId="0" fillId="11" borderId="1" xfId="0" applyFill="1" applyBorder="1" applyAlignment="1">
      <alignment horizontal="center" vertical="center"/>
    </xf>
    <xf numFmtId="10" fontId="12" fillId="13" borderId="1" xfId="0" applyNumberFormat="1" applyFont="1" applyFill="1" applyBorder="1" applyAlignment="1">
      <alignment horizontal="center" vertical="center"/>
    </xf>
    <xf numFmtId="0" fontId="12" fillId="13" borderId="1" xfId="0" applyFont="1" applyFill="1" applyBorder="1" applyAlignment="1">
      <alignment horizontal="center"/>
    </xf>
    <xf numFmtId="0" fontId="22" fillId="0" borderId="0" xfId="0" applyFont="1" applyFill="1" applyBorder="1" applyAlignment="1" applyProtection="1">
      <alignment horizontal="center" vertical="center" wrapText="1"/>
    </xf>
    <xf numFmtId="0" fontId="13" fillId="0" borderId="0"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0" xfId="0" applyFont="1" applyFill="1" applyBorder="1" applyAlignment="1">
      <alignment horizontal="center" vertical="center"/>
    </xf>
    <xf numFmtId="0" fontId="14" fillId="10" borderId="18" xfId="0" applyFont="1" applyFill="1" applyBorder="1" applyAlignment="1" applyProtection="1">
      <alignment horizontal="center" vertical="center" wrapText="1"/>
    </xf>
    <xf numFmtId="0" fontId="20" fillId="0" borderId="19" xfId="0" applyFont="1" applyFill="1" applyBorder="1" applyAlignment="1" applyProtection="1">
      <alignment vertical="center"/>
    </xf>
    <xf numFmtId="0" fontId="20" fillId="0" borderId="20" xfId="0" applyFont="1" applyFill="1" applyBorder="1" applyAlignment="1" applyProtection="1">
      <alignment vertical="center"/>
    </xf>
    <xf numFmtId="0" fontId="20" fillId="0" borderId="21" xfId="0" applyFont="1" applyFill="1" applyBorder="1" applyAlignment="1" applyProtection="1">
      <alignment vertical="center"/>
    </xf>
    <xf numFmtId="0" fontId="22" fillId="0" borderId="0" xfId="0" applyFont="1" applyFill="1" applyBorder="1" applyAlignment="1" applyProtection="1">
      <alignment vertical="center" wrapText="1"/>
    </xf>
    <xf numFmtId="0" fontId="14" fillId="4" borderId="1"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protection locked="0"/>
    </xf>
    <xf numFmtId="0" fontId="14" fillId="14" borderId="18" xfId="0" applyFont="1" applyFill="1" applyBorder="1" applyAlignment="1" applyProtection="1">
      <alignment horizontal="center" vertical="center" wrapText="1"/>
    </xf>
    <xf numFmtId="0" fontId="14" fillId="14" borderId="1" xfId="0" applyFont="1" applyFill="1" applyBorder="1" applyAlignment="1" applyProtection="1">
      <alignment horizontal="center" vertical="center" wrapText="1"/>
    </xf>
    <xf numFmtId="0" fontId="14" fillId="14" borderId="3" xfId="0" applyFont="1" applyFill="1" applyBorder="1" applyAlignment="1" applyProtection="1">
      <alignment horizontal="center" vertical="center" wrapText="1"/>
    </xf>
    <xf numFmtId="0" fontId="19" fillId="15" borderId="3" xfId="0" applyFont="1" applyFill="1" applyBorder="1" applyAlignment="1" applyProtection="1">
      <alignment horizontal="center" vertical="center"/>
    </xf>
    <xf numFmtId="0" fontId="19" fillId="15" borderId="2" xfId="0" applyFont="1" applyFill="1" applyBorder="1" applyAlignment="1" applyProtection="1">
      <alignment horizontal="center" vertical="center"/>
    </xf>
    <xf numFmtId="0" fontId="19" fillId="16" borderId="1" xfId="0" applyFont="1" applyFill="1" applyBorder="1" applyAlignment="1" applyProtection="1">
      <alignment horizontal="center" vertical="center" wrapText="1"/>
    </xf>
    <xf numFmtId="0" fontId="14" fillId="16" borderId="1" xfId="0" applyFont="1" applyFill="1" applyBorder="1" applyAlignment="1">
      <alignment horizontal="center" vertical="center" wrapText="1"/>
    </xf>
    <xf numFmtId="0" fontId="14" fillId="16" borderId="1" xfId="0" applyFont="1" applyFill="1" applyBorder="1" applyAlignment="1" applyProtection="1">
      <alignment horizontal="center" vertical="center" wrapText="1"/>
    </xf>
    <xf numFmtId="0" fontId="14" fillId="16" borderId="2" xfId="0" applyFont="1" applyFill="1" applyBorder="1" applyAlignment="1" applyProtection="1">
      <alignment horizontal="center" vertical="center" wrapText="1"/>
    </xf>
    <xf numFmtId="0" fontId="0" fillId="16" borderId="1" xfId="0" applyFill="1" applyBorder="1" applyAlignment="1">
      <alignment horizontal="center" vertical="center"/>
    </xf>
    <xf numFmtId="10" fontId="12" fillId="15" borderId="1" xfId="0" applyNumberFormat="1" applyFont="1" applyFill="1" applyBorder="1" applyAlignment="1">
      <alignment horizontal="center" vertical="center"/>
    </xf>
    <xf numFmtId="0" fontId="12" fillId="15" borderId="1" xfId="0" applyFont="1" applyFill="1" applyBorder="1" applyAlignment="1">
      <alignment horizontal="center"/>
    </xf>
    <xf numFmtId="0" fontId="12" fillId="0" borderId="0" xfId="0" applyFont="1" applyAlignment="1">
      <alignment horizontal="center" vertical="center"/>
    </xf>
    <xf numFmtId="0" fontId="13" fillId="9" borderId="1" xfId="0" applyFont="1" applyFill="1" applyBorder="1" applyAlignment="1" applyProtection="1">
      <alignment horizontal="center" vertical="center"/>
    </xf>
    <xf numFmtId="14" fontId="15" fillId="2" borderId="1" xfId="0" applyNumberFormat="1"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xf>
    <xf numFmtId="0" fontId="14" fillId="14" borderId="1" xfId="0" applyFont="1" applyFill="1" applyBorder="1" applyAlignment="1">
      <alignment horizontal="center" vertical="center" wrapText="1"/>
    </xf>
    <xf numFmtId="0" fontId="14" fillId="14" borderId="3" xfId="0" applyFont="1" applyFill="1" applyBorder="1" applyAlignment="1">
      <alignment horizontal="center" vertical="center" wrapText="1"/>
    </xf>
    <xf numFmtId="0" fontId="23" fillId="0" borderId="1" xfId="0" applyFont="1" applyBorder="1" applyAlignment="1" applyProtection="1">
      <alignment horizontal="center" vertical="center"/>
    </xf>
    <xf numFmtId="0" fontId="23" fillId="0" borderId="1" xfId="0" applyFont="1" applyBorder="1" applyAlignment="1">
      <alignment horizontal="center" vertical="center"/>
    </xf>
    <xf numFmtId="10" fontId="12" fillId="0" borderId="1" xfId="0" applyNumberFormat="1" applyFont="1" applyBorder="1" applyAlignment="1" applyProtection="1">
      <alignment horizontal="center" vertical="center"/>
    </xf>
    <xf numFmtId="10" fontId="12" fillId="0" borderId="2" xfId="0" applyNumberFormat="1" applyFont="1" applyBorder="1" applyAlignment="1">
      <alignment horizontal="center" vertical="center"/>
    </xf>
    <xf numFmtId="0" fontId="24" fillId="0" borderId="15" xfId="0" applyFont="1" applyBorder="1" applyAlignment="1">
      <alignment horizontal="center" vertical="center"/>
    </xf>
    <xf numFmtId="0" fontId="24" fillId="0" borderId="1" xfId="0" applyFont="1" applyBorder="1" applyAlignment="1">
      <alignment horizontal="center" vertical="center"/>
    </xf>
    <xf numFmtId="10" fontId="12" fillId="0" borderId="1" xfId="0" applyNumberFormat="1" applyFont="1" applyBorder="1" applyAlignment="1">
      <alignment horizontal="center" vertical="center"/>
    </xf>
    <xf numFmtId="0" fontId="14" fillId="8" borderId="1" xfId="0" applyFont="1" applyFill="1" applyBorder="1" applyAlignment="1" applyProtection="1">
      <alignment horizontal="center" vertical="center" wrapText="1"/>
    </xf>
    <xf numFmtId="0" fontId="13" fillId="17" borderId="16" xfId="0" applyFont="1" applyFill="1" applyBorder="1" applyAlignment="1" applyProtection="1">
      <alignment horizontal="center" vertical="center" wrapText="1"/>
    </xf>
    <xf numFmtId="0" fontId="13" fillId="17" borderId="22" xfId="0" applyFont="1" applyFill="1" applyBorder="1" applyAlignment="1" applyProtection="1">
      <alignment horizontal="center" vertical="center" wrapText="1"/>
    </xf>
    <xf numFmtId="0" fontId="14" fillId="4" borderId="2"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protection locked="0"/>
    </xf>
    <xf numFmtId="0" fontId="13" fillId="14" borderId="11" xfId="0" applyFont="1" applyFill="1" applyBorder="1" applyAlignment="1" applyProtection="1">
      <alignment horizontal="right" vertical="center"/>
    </xf>
    <xf numFmtId="0" fontId="13" fillId="15" borderId="14" xfId="0" applyFont="1" applyFill="1" applyBorder="1" applyAlignment="1" applyProtection="1">
      <alignment horizontal="center" vertical="center"/>
    </xf>
    <xf numFmtId="0" fontId="13" fillId="14" borderId="12" xfId="0" applyFont="1" applyFill="1" applyBorder="1" applyAlignment="1" applyProtection="1">
      <alignment horizontal="right" vertical="center"/>
    </xf>
    <xf numFmtId="0" fontId="0" fillId="0" borderId="1" xfId="0" applyFill="1" applyBorder="1" applyAlignment="1" applyProtection="1">
      <alignment horizontal="center" vertical="center"/>
      <protection locked="0"/>
    </xf>
    <xf numFmtId="0" fontId="15" fillId="0" borderId="1" xfId="0" applyFont="1" applyFill="1" applyBorder="1" applyAlignment="1" applyProtection="1">
      <alignment horizontal="center" vertical="center"/>
    </xf>
    <xf numFmtId="0" fontId="0" fillId="0" borderId="0" xfId="0" applyBorder="1" applyProtection="1"/>
    <xf numFmtId="0" fontId="14" fillId="16" borderId="1" xfId="0" applyFont="1" applyFill="1" applyBorder="1" applyAlignment="1" applyProtection="1">
      <alignment horizontal="center" vertical="center" wrapText="1"/>
      <protection locked="0"/>
    </xf>
    <xf numFmtId="0" fontId="13" fillId="6" borderId="11" xfId="0" applyFont="1" applyFill="1" applyBorder="1" applyAlignment="1" applyProtection="1">
      <alignment horizontal="right" vertical="center"/>
    </xf>
    <xf numFmtId="0" fontId="13" fillId="7" borderId="14" xfId="0" applyFont="1" applyFill="1" applyBorder="1" applyAlignment="1" applyProtection="1">
      <alignment horizontal="center" vertical="center"/>
    </xf>
    <xf numFmtId="0" fontId="13" fillId="6" borderId="12" xfId="0" applyFont="1" applyFill="1" applyBorder="1" applyAlignment="1" applyProtection="1">
      <alignment horizontal="right" vertical="center"/>
    </xf>
    <xf numFmtId="0" fontId="15" fillId="6" borderId="1"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protection locked="0"/>
    </xf>
    <xf numFmtId="0" fontId="13" fillId="0" borderId="4" xfId="0" applyFont="1" applyFill="1" applyBorder="1" applyAlignment="1" applyProtection="1">
      <alignment vertical="center"/>
      <protection locked="0"/>
    </xf>
    <xf numFmtId="0" fontId="0" fillId="0" borderId="24" xfId="0" applyBorder="1"/>
    <xf numFmtId="0" fontId="17" fillId="0" borderId="8" xfId="0" applyFont="1" applyFill="1" applyBorder="1" applyAlignment="1" applyProtection="1">
      <alignment vertical="center"/>
      <protection locked="0"/>
    </xf>
    <xf numFmtId="0" fontId="14" fillId="0" borderId="7" xfId="0" applyFont="1" applyFill="1" applyBorder="1" applyAlignment="1" applyProtection="1">
      <alignment vertical="center" wrapText="1"/>
    </xf>
    <xf numFmtId="0" fontId="20" fillId="0" borderId="8" xfId="0" applyFont="1" applyFill="1" applyBorder="1" applyAlignment="1" applyProtection="1">
      <alignment vertical="center" wrapText="1"/>
    </xf>
    <xf numFmtId="0" fontId="13" fillId="10" borderId="11" xfId="0" applyFont="1" applyFill="1" applyBorder="1" applyAlignment="1" applyProtection="1">
      <alignment horizontal="right" vertical="center"/>
    </xf>
    <xf numFmtId="0" fontId="13" fillId="11" borderId="14" xfId="0" applyFont="1" applyFill="1" applyBorder="1" applyAlignment="1" applyProtection="1">
      <alignment horizontal="center" vertical="center"/>
    </xf>
    <xf numFmtId="0" fontId="13" fillId="10" borderId="12" xfId="0" applyFont="1" applyFill="1" applyBorder="1" applyAlignment="1" applyProtection="1">
      <alignment horizontal="right" vertical="center"/>
    </xf>
    <xf numFmtId="0" fontId="14" fillId="11" borderId="1" xfId="0" applyFont="1" applyFill="1" applyBorder="1" applyAlignment="1" applyProtection="1">
      <alignment horizontal="center" vertical="center" wrapText="1"/>
      <protection locked="0"/>
    </xf>
    <xf numFmtId="0" fontId="0" fillId="11" borderId="1" xfId="0" applyFill="1" applyBorder="1" applyAlignment="1" applyProtection="1">
      <alignment horizontal="center" vertical="center"/>
    </xf>
    <xf numFmtId="0" fontId="15" fillId="0" borderId="0" xfId="0" applyFont="1" applyFill="1" applyBorder="1"/>
    <xf numFmtId="0" fontId="0" fillId="0" borderId="24" xfId="0" applyBorder="1" applyProtection="1"/>
    <xf numFmtId="0" fontId="17" fillId="0" borderId="8" xfId="0" applyFont="1" applyFill="1" applyBorder="1" applyAlignment="1" applyProtection="1">
      <alignment vertical="center"/>
    </xf>
    <xf numFmtId="0" fontId="12" fillId="9" borderId="1" xfId="0" applyFont="1" applyFill="1" applyBorder="1" applyAlignment="1" applyProtection="1">
      <alignment horizontal="center" vertical="center"/>
    </xf>
    <xf numFmtId="0" fontId="0" fillId="0" borderId="15" xfId="0" applyBorder="1" applyAlignment="1" applyProtection="1">
      <alignment horizontal="center" vertical="center"/>
    </xf>
    <xf numFmtId="0" fontId="17" fillId="0" borderId="25" xfId="0" applyFont="1" applyFill="1" applyBorder="1" applyAlignment="1" applyProtection="1">
      <alignment vertical="center"/>
    </xf>
    <xf numFmtId="0" fontId="15" fillId="0" borderId="3"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0" fillId="4"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wrapText="1"/>
    </xf>
    <xf numFmtId="0" fontId="12" fillId="2" borderId="18"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18"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0" fillId="4"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8" fillId="16" borderId="1" xfId="0" applyFont="1" applyFill="1" applyBorder="1" applyAlignment="1">
      <alignment horizontal="center" vertical="center"/>
    </xf>
    <xf numFmtId="0" fontId="0" fillId="16" borderId="1" xfId="0" applyFont="1" applyFill="1" applyBorder="1" applyAlignment="1" applyProtection="1">
      <alignment horizontal="center" vertical="center" wrapText="1"/>
    </xf>
    <xf numFmtId="0" fontId="14" fillId="5" borderId="15" xfId="0" applyFont="1" applyFill="1" applyBorder="1" applyAlignment="1" applyProtection="1">
      <alignment vertical="center"/>
    </xf>
    <xf numFmtId="0" fontId="14" fillId="5" borderId="7" xfId="0" applyFont="1" applyFill="1" applyBorder="1" applyAlignment="1" applyProtection="1">
      <alignment vertical="center"/>
    </xf>
    <xf numFmtId="0" fontId="14" fillId="5" borderId="18" xfId="0" applyFont="1" applyFill="1" applyBorder="1" applyAlignment="1" applyProtection="1">
      <alignment vertical="center"/>
    </xf>
    <xf numFmtId="0" fontId="17" fillId="5" borderId="15" xfId="0" applyFont="1" applyFill="1" applyBorder="1" applyAlignment="1" applyProtection="1">
      <alignment vertical="center"/>
    </xf>
    <xf numFmtId="0" fontId="17" fillId="5" borderId="7" xfId="0" applyFont="1" applyFill="1" applyBorder="1" applyAlignment="1" applyProtection="1">
      <alignment vertical="center"/>
    </xf>
    <xf numFmtId="9" fontId="13" fillId="5" borderId="15" xfId="0" applyNumberFormat="1" applyFont="1" applyFill="1" applyBorder="1" applyAlignment="1" applyProtection="1">
      <alignment horizontal="center" vertical="center" wrapText="1"/>
    </xf>
    <xf numFmtId="0" fontId="14" fillId="5" borderId="15" xfId="0" applyFont="1" applyFill="1" applyBorder="1" applyAlignment="1" applyProtection="1">
      <alignment vertical="center" wrapText="1"/>
    </xf>
    <xf numFmtId="0" fontId="14" fillId="5" borderId="7" xfId="0" applyFont="1" applyFill="1" applyBorder="1" applyAlignment="1" applyProtection="1">
      <alignment vertical="center" wrapText="1"/>
    </xf>
    <xf numFmtId="0" fontId="14" fillId="5" borderId="18" xfId="0" applyFont="1" applyFill="1" applyBorder="1" applyAlignment="1" applyProtection="1">
      <alignment vertical="center" wrapText="1"/>
    </xf>
    <xf numFmtId="0" fontId="20" fillId="5" borderId="15" xfId="0" applyFont="1" applyFill="1" applyBorder="1" applyAlignment="1" applyProtection="1">
      <alignment vertical="center" wrapText="1"/>
    </xf>
    <xf numFmtId="0" fontId="20" fillId="5" borderId="7" xfId="0" applyFont="1" applyFill="1" applyBorder="1" applyAlignment="1" applyProtection="1">
      <alignment vertical="center" wrapText="1"/>
    </xf>
    <xf numFmtId="0" fontId="20" fillId="5" borderId="18" xfId="0" applyFont="1" applyFill="1" applyBorder="1" applyAlignment="1" applyProtection="1">
      <alignment vertical="center" wrapText="1"/>
    </xf>
    <xf numFmtId="0" fontId="1" fillId="5" borderId="15" xfId="0" applyFont="1" applyFill="1" applyBorder="1" applyAlignment="1" applyProtection="1">
      <alignment vertical="center" wrapText="1"/>
    </xf>
    <xf numFmtId="0" fontId="1" fillId="5" borderId="7" xfId="0" applyFont="1" applyFill="1" applyBorder="1" applyAlignment="1" applyProtection="1">
      <alignment vertical="center" wrapText="1"/>
    </xf>
    <xf numFmtId="0" fontId="1" fillId="5" borderId="18" xfId="0" applyFont="1" applyFill="1" applyBorder="1" applyAlignment="1" applyProtection="1">
      <alignment vertical="center" wrapText="1"/>
    </xf>
    <xf numFmtId="0" fontId="17" fillId="5" borderId="18" xfId="0" applyFont="1" applyFill="1" applyBorder="1" applyAlignment="1" applyProtection="1">
      <alignment vertical="center"/>
    </xf>
    <xf numFmtId="0" fontId="19" fillId="4" borderId="2" xfId="0" applyFont="1" applyFill="1" applyBorder="1" applyAlignment="1" applyProtection="1">
      <alignment horizontal="center" vertical="center"/>
    </xf>
    <xf numFmtId="0" fontId="19" fillId="4" borderId="3" xfId="0" applyFont="1" applyFill="1" applyBorder="1" applyAlignment="1" applyProtection="1">
      <alignment horizontal="center" vertical="center"/>
    </xf>
    <xf numFmtId="0" fontId="13" fillId="17" borderId="5"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14" fillId="10" borderId="1" xfId="0" applyFont="1" applyFill="1" applyBorder="1" applyAlignment="1" applyProtection="1">
      <alignment horizontal="center" vertical="center" wrapText="1"/>
    </xf>
    <xf numFmtId="0" fontId="14" fillId="7" borderId="1" xfId="0" applyFont="1" applyFill="1" applyBorder="1" applyAlignment="1" applyProtection="1">
      <alignment horizontal="center" vertical="center" wrapText="1"/>
      <protection locked="0"/>
    </xf>
    <xf numFmtId="164" fontId="0" fillId="2" borderId="1" xfId="0" applyNumberFormat="1" applyFont="1" applyFill="1" applyBorder="1" applyAlignment="1" applyProtection="1">
      <alignment horizontal="center" vertical="center"/>
    </xf>
    <xf numFmtId="1" fontId="0" fillId="3" borderId="1" xfId="0" applyNumberFormat="1" applyFont="1" applyFill="1" applyBorder="1" applyAlignment="1" applyProtection="1">
      <alignment horizontal="center" vertical="center" wrapText="1"/>
    </xf>
    <xf numFmtId="164" fontId="0" fillId="2" borderId="3" xfId="0" applyNumberFormat="1" applyFont="1" applyFill="1" applyBorder="1" applyAlignment="1" applyProtection="1">
      <alignment horizontal="center" vertical="center"/>
    </xf>
    <xf numFmtId="9" fontId="13" fillId="5" borderId="15" xfId="0" applyNumberFormat="1" applyFont="1" applyFill="1" applyBorder="1" applyAlignment="1" applyProtection="1">
      <alignment vertical="center" wrapText="1"/>
      <protection locked="0"/>
    </xf>
    <xf numFmtId="9" fontId="13" fillId="5" borderId="7" xfId="0" applyNumberFormat="1" applyFont="1" applyFill="1" applyBorder="1" applyAlignment="1" applyProtection="1">
      <alignment vertical="center" wrapText="1"/>
      <protection locked="0"/>
    </xf>
    <xf numFmtId="9" fontId="13" fillId="5" borderId="18" xfId="0" applyNumberFormat="1" applyFont="1" applyFill="1" applyBorder="1" applyAlignment="1" applyProtection="1">
      <alignment vertical="center" wrapText="1"/>
      <protection locked="0"/>
    </xf>
    <xf numFmtId="0" fontId="17" fillId="5" borderId="15" xfId="0" applyFont="1" applyFill="1" applyBorder="1" applyAlignment="1" applyProtection="1">
      <alignment vertical="center"/>
      <protection locked="0"/>
    </xf>
    <xf numFmtId="0" fontId="17" fillId="5" borderId="7" xfId="0" applyFont="1" applyFill="1" applyBorder="1" applyAlignment="1" applyProtection="1">
      <alignment vertical="center"/>
      <protection locked="0"/>
    </xf>
    <xf numFmtId="0" fontId="17" fillId="5" borderId="18" xfId="0" applyFont="1" applyFill="1" applyBorder="1" applyAlignment="1" applyProtection="1">
      <alignment vertical="center"/>
      <protection locked="0"/>
    </xf>
    <xf numFmtId="0" fontId="14" fillId="5" borderId="15" xfId="0" applyFont="1" applyFill="1" applyBorder="1" applyAlignment="1">
      <alignment vertical="center" wrapText="1"/>
    </xf>
    <xf numFmtId="0" fontId="14" fillId="5" borderId="7" xfId="0" applyFont="1" applyFill="1" applyBorder="1" applyAlignment="1">
      <alignment vertical="center" wrapText="1"/>
    </xf>
    <xf numFmtId="0" fontId="14" fillId="5" borderId="18" xfId="0" applyFont="1" applyFill="1" applyBorder="1" applyAlignment="1">
      <alignment vertical="center" wrapText="1"/>
    </xf>
    <xf numFmtId="0" fontId="20" fillId="5" borderId="15" xfId="0" applyFont="1" applyFill="1" applyBorder="1" applyAlignment="1" applyProtection="1">
      <alignment vertical="center" wrapText="1"/>
      <protection locked="0"/>
    </xf>
    <xf numFmtId="0" fontId="20" fillId="5" borderId="7" xfId="0" applyFont="1" applyFill="1" applyBorder="1" applyAlignment="1" applyProtection="1">
      <alignment vertical="center" wrapText="1"/>
      <protection locked="0"/>
    </xf>
    <xf numFmtId="0" fontId="20" fillId="5" borderId="18" xfId="0" applyFont="1" applyFill="1" applyBorder="1" applyAlignment="1" applyProtection="1">
      <alignment vertical="center" wrapText="1"/>
      <protection locked="0"/>
    </xf>
    <xf numFmtId="0" fontId="14" fillId="8" borderId="3" xfId="0" applyFont="1" applyFill="1" applyBorder="1" applyAlignment="1" applyProtection="1">
      <alignment horizontal="center" vertical="center" wrapText="1"/>
    </xf>
    <xf numFmtId="1" fontId="0" fillId="0" borderId="3" xfId="0" applyNumberFormat="1" applyFont="1" applyFill="1" applyBorder="1" applyAlignment="1" applyProtection="1">
      <alignment horizontal="center" vertical="center"/>
    </xf>
    <xf numFmtId="0" fontId="14" fillId="0" borderId="15" xfId="0" applyFont="1" applyFill="1" applyBorder="1" applyAlignment="1">
      <alignment vertical="center" wrapText="1"/>
    </xf>
    <xf numFmtId="9" fontId="13" fillId="0" borderId="15" xfId="0" applyNumberFormat="1" applyFont="1" applyFill="1" applyBorder="1" applyAlignment="1" applyProtection="1">
      <alignment vertical="center" wrapText="1"/>
      <protection locked="0"/>
    </xf>
    <xf numFmtId="9" fontId="13" fillId="0" borderId="7" xfId="0" applyNumberFormat="1" applyFont="1" applyFill="1" applyBorder="1" applyAlignment="1" applyProtection="1">
      <alignment vertical="center" wrapText="1"/>
      <protection locked="0"/>
    </xf>
    <xf numFmtId="0" fontId="0" fillId="5" borderId="1" xfId="0" applyFill="1" applyBorder="1" applyAlignment="1" applyProtection="1"/>
    <xf numFmtId="9" fontId="13" fillId="0" borderId="7" xfId="0" applyNumberFormat="1"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22" xfId="0" applyFont="1" applyFill="1" applyBorder="1" applyAlignment="1" applyProtection="1">
      <alignment vertical="center" wrapText="1"/>
    </xf>
    <xf numFmtId="0" fontId="20" fillId="0" borderId="24" xfId="0" applyFont="1" applyFill="1" applyBorder="1" applyAlignment="1" applyProtection="1">
      <alignment vertical="center" wrapText="1"/>
    </xf>
    <xf numFmtId="0" fontId="14" fillId="8" borderId="3" xfId="0" applyFont="1" applyFill="1" applyBorder="1" applyAlignment="1" applyProtection="1">
      <alignment horizontal="center" vertical="center" wrapText="1"/>
    </xf>
    <xf numFmtId="10" fontId="12" fillId="0" borderId="1" xfId="0" applyNumberFormat="1" applyFont="1" applyBorder="1" applyAlignment="1" applyProtection="1">
      <alignment horizontal="center" vertical="center"/>
    </xf>
    <xf numFmtId="0" fontId="13" fillId="7" borderId="1" xfId="0"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3" fillId="11" borderId="1" xfId="0" applyFont="1" applyFill="1" applyBorder="1" applyAlignment="1" applyProtection="1">
      <alignment horizontal="center" vertical="center"/>
    </xf>
    <xf numFmtId="0" fontId="13" fillId="15" borderId="1" xfId="0" applyFont="1" applyFill="1" applyBorder="1" applyAlignment="1" applyProtection="1">
      <alignment horizontal="center" vertical="center"/>
    </xf>
    <xf numFmtId="2" fontId="15" fillId="2" borderId="1" xfId="0" applyNumberFormat="1" applyFont="1" applyFill="1" applyBorder="1" applyAlignment="1" applyProtection="1">
      <alignment horizontal="center" vertical="center" wrapText="1"/>
    </xf>
    <xf numFmtId="1" fontId="15" fillId="2" borderId="1" xfId="0" applyNumberFormat="1" applyFont="1" applyFill="1" applyBorder="1" applyAlignment="1" applyProtection="1">
      <alignment horizontal="center" vertical="center" wrapText="1"/>
    </xf>
    <xf numFmtId="1" fontId="0" fillId="5" borderId="4" xfId="0" applyNumberFormat="1" applyFill="1" applyBorder="1" applyAlignment="1" applyProtection="1"/>
    <xf numFmtId="10" fontId="13" fillId="2" borderId="18" xfId="0" applyNumberFormat="1" applyFont="1" applyFill="1" applyBorder="1" applyAlignment="1" applyProtection="1">
      <alignment horizontal="center" vertical="center"/>
    </xf>
    <xf numFmtId="0" fontId="2" fillId="5" borderId="15" xfId="0" applyFont="1" applyFill="1" applyBorder="1" applyAlignment="1" applyProtection="1">
      <alignment horizontal="center" wrapText="1"/>
    </xf>
    <xf numFmtId="0" fontId="0" fillId="0" borderId="22" xfId="0" applyFill="1" applyBorder="1" applyAlignment="1"/>
    <xf numFmtId="0" fontId="14" fillId="5" borderId="5" xfId="0" applyFont="1" applyFill="1" applyBorder="1" applyAlignment="1" applyProtection="1">
      <alignment vertical="center" wrapText="1"/>
    </xf>
    <xf numFmtId="0" fontId="13" fillId="5" borderId="1" xfId="0" applyFont="1" applyFill="1" applyBorder="1" applyAlignment="1" applyProtection="1">
      <alignment vertical="center"/>
    </xf>
    <xf numFmtId="0" fontId="13" fillId="5" borderId="1" xfId="0" applyFont="1" applyFill="1" applyBorder="1" applyAlignment="1" applyProtection="1">
      <alignment horizontal="center" vertical="center"/>
    </xf>
    <xf numFmtId="0" fontId="12" fillId="5" borderId="5" xfId="0" applyFont="1" applyFill="1" applyBorder="1" applyAlignment="1" applyProtection="1">
      <alignment horizontal="center" vertical="center" wrapText="1"/>
    </xf>
    <xf numFmtId="0" fontId="13" fillId="16" borderId="7" xfId="0" applyFont="1" applyFill="1" applyBorder="1" applyAlignment="1" applyProtection="1">
      <alignment horizontal="center" vertical="center"/>
    </xf>
    <xf numFmtId="14" fontId="15" fillId="2" borderId="1" xfId="0" applyNumberFormat="1"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xf>
    <xf numFmtId="0" fontId="13" fillId="10" borderId="13" xfId="0" applyFont="1" applyFill="1" applyBorder="1" applyAlignment="1" applyProtection="1">
      <alignment horizontal="center" vertical="center" wrapText="1"/>
    </xf>
    <xf numFmtId="0" fontId="13" fillId="14" borderId="13" xfId="0" applyFont="1" applyFill="1" applyBorder="1" applyAlignment="1" applyProtection="1">
      <alignment horizontal="center" vertical="center" wrapText="1"/>
    </xf>
    <xf numFmtId="0" fontId="0" fillId="2" borderId="10" xfId="0" applyFill="1" applyBorder="1"/>
    <xf numFmtId="0" fontId="0" fillId="2" borderId="17" xfId="0" applyFill="1" applyBorder="1" applyAlignment="1">
      <alignment horizontal="justify" vertical="top" wrapText="1"/>
    </xf>
    <xf numFmtId="0" fontId="0" fillId="2" borderId="26" xfId="0" applyFill="1" applyBorder="1"/>
    <xf numFmtId="0" fontId="0" fillId="2" borderId="27" xfId="0" applyFill="1" applyBorder="1" applyAlignment="1">
      <alignment horizontal="justify" vertical="top" wrapText="1"/>
    </xf>
    <xf numFmtId="10" fontId="12" fillId="0" borderId="1" xfId="0" applyNumberFormat="1" applyFont="1" applyBorder="1" applyAlignment="1">
      <alignment horizontal="center" vertical="center"/>
    </xf>
    <xf numFmtId="0" fontId="22" fillId="2" borderId="19" xfId="0" applyFont="1" applyFill="1" applyBorder="1" applyAlignment="1" applyProtection="1">
      <alignment vertical="center" wrapText="1"/>
    </xf>
    <xf numFmtId="0" fontId="31" fillId="2" borderId="20"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22" fillId="2" borderId="20" xfId="0" applyFont="1" applyFill="1" applyBorder="1" applyAlignment="1" applyProtection="1">
      <alignment vertical="center" wrapText="1"/>
    </xf>
    <xf numFmtId="0" fontId="22" fillId="2" borderId="37" xfId="0" applyFont="1" applyFill="1" applyBorder="1" applyAlignment="1" applyProtection="1">
      <alignment vertical="center" wrapText="1"/>
    </xf>
    <xf numFmtId="0" fontId="22" fillId="2" borderId="9" xfId="0" applyFont="1" applyFill="1" applyBorder="1" applyAlignment="1" applyProtection="1">
      <alignment vertical="center" wrapText="1"/>
    </xf>
    <xf numFmtId="0" fontId="22" fillId="2" borderId="36" xfId="0" applyFont="1" applyFill="1" applyBorder="1" applyAlignment="1" applyProtection="1">
      <alignment vertical="center" wrapText="1"/>
    </xf>
    <xf numFmtId="0" fontId="22" fillId="2" borderId="39" xfId="0" applyFont="1" applyFill="1" applyBorder="1" applyAlignment="1" applyProtection="1">
      <alignment vertical="center" wrapText="1"/>
    </xf>
    <xf numFmtId="0" fontId="13" fillId="0" borderId="7" xfId="0" applyFont="1" applyFill="1" applyBorder="1" applyAlignment="1" applyProtection="1">
      <alignment horizontal="center" vertical="center"/>
    </xf>
    <xf numFmtId="10" fontId="13" fillId="2" borderId="33"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protection locked="0"/>
    </xf>
    <xf numFmtId="0" fontId="14" fillId="16" borderId="3" xfId="0" applyFont="1" applyFill="1" applyBorder="1" applyAlignment="1" applyProtection="1">
      <alignment horizontal="center" vertical="center" wrapText="1"/>
      <protection locked="0"/>
    </xf>
    <xf numFmtId="9" fontId="13" fillId="20" borderId="31" xfId="0" applyNumberFormat="1" applyFont="1" applyFill="1" applyBorder="1" applyAlignment="1" applyProtection="1">
      <alignment horizontal="center" vertical="center" wrapText="1"/>
      <protection locked="0"/>
    </xf>
    <xf numFmtId="10" fontId="12" fillId="0" borderId="1" xfId="0" applyNumberFormat="1" applyFont="1" applyBorder="1" applyAlignment="1">
      <alignment horizontal="center" vertical="center"/>
    </xf>
    <xf numFmtId="0" fontId="14" fillId="11" borderId="1" xfId="0" applyFont="1" applyFill="1" applyBorder="1" applyAlignment="1" applyProtection="1">
      <alignment horizontal="center" vertical="center" wrapText="1"/>
    </xf>
    <xf numFmtId="0" fontId="0" fillId="3" borderId="1" xfId="0" applyFont="1" applyFill="1" applyBorder="1" applyAlignment="1" applyProtection="1">
      <alignment horizontal="center" vertical="center"/>
    </xf>
    <xf numFmtId="0" fontId="24" fillId="0" borderId="0" xfId="0" applyFont="1" applyFill="1" applyBorder="1" applyAlignment="1">
      <alignment horizontal="center" vertical="center"/>
    </xf>
    <xf numFmtId="0" fontId="24" fillId="5" borderId="31" xfId="0" applyFont="1" applyFill="1" applyBorder="1" applyAlignment="1">
      <alignment vertical="center"/>
    </xf>
    <xf numFmtId="0" fontId="0" fillId="3" borderId="1" xfId="0" applyFill="1" applyBorder="1" applyAlignment="1" applyProtection="1">
      <alignment horizontal="center" vertical="center"/>
    </xf>
    <xf numFmtId="0" fontId="18" fillId="3" borderId="1" xfId="0" applyFont="1" applyFill="1" applyBorder="1" applyAlignment="1">
      <alignment horizontal="center" vertical="center"/>
    </xf>
    <xf numFmtId="0" fontId="0" fillId="2" borderId="1" xfId="0" applyFont="1"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18" fillId="2" borderId="1" xfId="0" applyFont="1" applyFill="1" applyBorder="1" applyAlignment="1" applyProtection="1">
      <alignment horizontal="center" vertical="center"/>
      <protection locked="0"/>
    </xf>
    <xf numFmtId="10" fontId="12" fillId="0" borderId="1" xfId="0" applyNumberFormat="1" applyFont="1" applyBorder="1" applyAlignment="1" applyProtection="1">
      <alignment horizontal="center" vertical="center"/>
    </xf>
    <xf numFmtId="0" fontId="0" fillId="0" borderId="28" xfId="0"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26" fillId="18" borderId="10" xfId="0" applyFont="1" applyFill="1" applyBorder="1" applyAlignment="1">
      <alignment horizontal="center" vertical="center" wrapText="1"/>
    </xf>
    <xf numFmtId="0" fontId="26" fillId="18" borderId="0" xfId="0" applyFont="1" applyFill="1" applyBorder="1" applyAlignment="1">
      <alignment horizontal="center" vertical="center" wrapText="1"/>
    </xf>
    <xf numFmtId="0" fontId="26" fillId="18" borderId="17" xfId="0" applyFont="1" applyFill="1" applyBorder="1" applyAlignment="1">
      <alignment horizontal="center" vertical="center" wrapText="1"/>
    </xf>
    <xf numFmtId="0" fontId="0" fillId="2" borderId="0" xfId="0" applyFill="1" applyBorder="1" applyAlignment="1">
      <alignment horizontal="justify" vertical="top" wrapText="1"/>
    </xf>
    <xf numFmtId="0" fontId="0" fillId="2" borderId="30" xfId="0" applyFill="1" applyBorder="1" applyAlignment="1">
      <alignment horizontal="justify" vertical="top" wrapText="1"/>
    </xf>
    <xf numFmtId="0" fontId="14" fillId="4" borderId="1" xfId="0" applyFont="1" applyFill="1" applyBorder="1" applyAlignment="1" applyProtection="1">
      <alignment horizontal="center" vertical="center"/>
    </xf>
    <xf numFmtId="14" fontId="15" fillId="2" borderId="1"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xf>
    <xf numFmtId="0" fontId="0" fillId="5" borderId="2" xfId="0" applyFill="1" applyBorder="1" applyAlignment="1" applyProtection="1">
      <alignment horizontal="center"/>
    </xf>
    <xf numFmtId="0" fontId="0" fillId="5" borderId="3" xfId="0" applyFill="1" applyBorder="1" applyAlignment="1" applyProtection="1">
      <alignment horizontal="center"/>
    </xf>
    <xf numFmtId="0" fontId="12" fillId="4" borderId="1" xfId="0" applyFont="1" applyFill="1" applyBorder="1" applyAlignment="1" applyProtection="1">
      <alignment horizontal="center" vertical="center"/>
    </xf>
    <xf numFmtId="0" fontId="17" fillId="5" borderId="2" xfId="0" applyFont="1" applyFill="1" applyBorder="1" applyAlignment="1" applyProtection="1">
      <alignment horizontal="center" vertical="center"/>
    </xf>
    <xf numFmtId="0" fontId="17" fillId="5" borderId="31" xfId="0" applyFont="1" applyFill="1" applyBorder="1" applyAlignment="1" applyProtection="1">
      <alignment horizontal="center" vertical="center"/>
    </xf>
    <xf numFmtId="0" fontId="17" fillId="5" borderId="3"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protection locked="0"/>
    </xf>
    <xf numFmtId="0" fontId="24" fillId="0" borderId="1" xfId="0" applyFont="1" applyBorder="1" applyAlignment="1" applyProtection="1">
      <alignment horizontal="center" vertical="center"/>
    </xf>
    <xf numFmtId="0" fontId="24" fillId="0" borderId="2" xfId="0" applyFont="1" applyBorder="1" applyAlignment="1" applyProtection="1">
      <alignment horizontal="center" vertical="center"/>
    </xf>
    <xf numFmtId="0" fontId="27" fillId="5" borderId="2" xfId="0" applyFont="1" applyFill="1" applyBorder="1" applyAlignment="1" applyProtection="1">
      <alignment horizontal="center" vertical="center"/>
    </xf>
    <xf numFmtId="0" fontId="27" fillId="5" borderId="3" xfId="0" applyFont="1" applyFill="1" applyBorder="1" applyAlignment="1" applyProtection="1">
      <alignment horizontal="center" vertical="center"/>
    </xf>
    <xf numFmtId="0" fontId="15" fillId="0" borderId="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4" fillId="8" borderId="2" xfId="0" applyFont="1" applyFill="1" applyBorder="1" applyAlignment="1" applyProtection="1">
      <alignment horizontal="center" vertical="center"/>
    </xf>
    <xf numFmtId="0" fontId="14" fillId="8" borderId="31" xfId="0" applyFont="1" applyFill="1" applyBorder="1" applyAlignment="1" applyProtection="1">
      <alignment horizontal="center" vertical="center"/>
    </xf>
    <xf numFmtId="0" fontId="14" fillId="8" borderId="3" xfId="0" applyFont="1" applyFill="1" applyBorder="1" applyAlignment="1" applyProtection="1">
      <alignment horizontal="center" vertical="center"/>
    </xf>
    <xf numFmtId="0" fontId="19" fillId="4" borderId="2" xfId="0" applyFont="1" applyFill="1" applyBorder="1" applyAlignment="1" applyProtection="1">
      <alignment horizontal="center" vertical="center"/>
    </xf>
    <xf numFmtId="0" fontId="19" fillId="4" borderId="3" xfId="0" applyFont="1" applyFill="1" applyBorder="1" applyAlignment="1" applyProtection="1">
      <alignment horizontal="center" vertical="center"/>
    </xf>
    <xf numFmtId="0" fontId="14" fillId="8" borderId="24" xfId="0" applyFont="1" applyFill="1" applyBorder="1" applyAlignment="1" applyProtection="1">
      <alignment horizontal="center" vertical="center" wrapText="1"/>
    </xf>
    <xf numFmtId="0" fontId="14" fillId="8" borderId="32" xfId="0" applyFont="1" applyFill="1" applyBorder="1" applyAlignment="1" applyProtection="1">
      <alignment horizontal="center" vertical="center" wrapText="1"/>
    </xf>
    <xf numFmtId="0" fontId="14" fillId="8" borderId="16" xfId="0" applyFont="1" applyFill="1" applyBorder="1" applyAlignment="1" applyProtection="1">
      <alignment horizontal="center" vertical="center" wrapText="1"/>
    </xf>
    <xf numFmtId="0" fontId="14" fillId="8" borderId="3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5"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protection locked="0"/>
    </xf>
    <xf numFmtId="0" fontId="18" fillId="2" borderId="40" xfId="0" applyFont="1" applyFill="1" applyBorder="1" applyAlignment="1" applyProtection="1">
      <alignment horizontal="center" vertical="center"/>
      <protection locked="0"/>
    </xf>
    <xf numFmtId="0" fontId="18" fillId="2" borderId="41" xfId="0" applyFont="1" applyFill="1" applyBorder="1" applyAlignment="1" applyProtection="1">
      <alignment horizontal="center" vertical="center"/>
      <protection locked="0"/>
    </xf>
    <xf numFmtId="0" fontId="13" fillId="17" borderId="1" xfId="0" applyFont="1" applyFill="1" applyBorder="1" applyAlignment="1" applyProtection="1">
      <alignment horizontal="center" vertical="center"/>
    </xf>
    <xf numFmtId="10" fontId="12" fillId="0" borderId="1" xfId="0" applyNumberFormat="1" applyFont="1" applyBorder="1" applyAlignment="1" applyProtection="1">
      <alignment horizontal="center" vertical="center"/>
    </xf>
    <xf numFmtId="0" fontId="13" fillId="17" borderId="24" xfId="0" applyFont="1" applyFill="1" applyBorder="1" applyAlignment="1" applyProtection="1">
      <alignment horizontal="center" vertical="center" wrapText="1"/>
    </xf>
    <xf numFmtId="0" fontId="13" fillId="17" borderId="32" xfId="0" applyFont="1" applyFill="1" applyBorder="1" applyAlignment="1" applyProtection="1">
      <alignment horizontal="center" vertical="center" wrapText="1"/>
    </xf>
    <xf numFmtId="0" fontId="13" fillId="17" borderId="33" xfId="0" applyFont="1" applyFill="1" applyBorder="1" applyAlignment="1" applyProtection="1">
      <alignment horizontal="center" vertical="center" wrapText="1"/>
    </xf>
    <xf numFmtId="0" fontId="13" fillId="17" borderId="4" xfId="0" applyFont="1" applyFill="1" applyBorder="1" applyAlignment="1" applyProtection="1">
      <alignment horizontal="center" vertical="center" wrapText="1"/>
    </xf>
    <xf numFmtId="0" fontId="27" fillId="5" borderId="31" xfId="0" applyFont="1" applyFill="1" applyBorder="1" applyAlignment="1" applyProtection="1">
      <alignment horizontal="center" vertical="center"/>
    </xf>
    <xf numFmtId="0" fontId="13" fillId="17" borderId="16" xfId="0" applyFont="1" applyFill="1" applyBorder="1" applyAlignment="1" applyProtection="1">
      <alignment horizontal="center" vertical="center" wrapText="1"/>
    </xf>
    <xf numFmtId="0" fontId="13" fillId="17" borderId="5"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xf>
    <xf numFmtId="0" fontId="13" fillId="4" borderId="18" xfId="0" applyFont="1" applyFill="1" applyBorder="1" applyAlignment="1" applyProtection="1">
      <alignment horizontal="center" vertical="center"/>
    </xf>
    <xf numFmtId="0" fontId="32" fillId="17" borderId="1" xfId="0" applyFont="1" applyFill="1" applyBorder="1" applyAlignment="1" applyProtection="1">
      <alignment horizontal="center" vertical="center" wrapText="1"/>
    </xf>
    <xf numFmtId="0" fontId="20" fillId="17" borderId="1" xfId="0" applyFont="1" applyFill="1" applyBorder="1" applyAlignment="1" applyProtection="1">
      <alignment horizontal="center" vertical="center" wrapText="1"/>
    </xf>
    <xf numFmtId="0" fontId="20" fillId="17" borderId="2" xfId="0" applyFont="1" applyFill="1" applyBorder="1" applyAlignment="1" applyProtection="1">
      <alignment horizontal="center" vertical="center" wrapText="1"/>
    </xf>
    <xf numFmtId="0" fontId="12" fillId="19" borderId="2" xfId="0" applyFont="1" applyFill="1" applyBorder="1" applyAlignment="1" applyProtection="1">
      <alignment horizontal="center" vertical="center"/>
    </xf>
    <xf numFmtId="0" fontId="12" fillId="19" borderId="31" xfId="0" applyFont="1" applyFill="1" applyBorder="1" applyAlignment="1" applyProtection="1">
      <alignment horizontal="center" vertical="center"/>
    </xf>
    <xf numFmtId="0" fontId="12" fillId="19" borderId="3" xfId="0" applyFont="1" applyFill="1" applyBorder="1" applyAlignment="1" applyProtection="1">
      <alignment horizontal="center" vertical="center"/>
    </xf>
    <xf numFmtId="0" fontId="12" fillId="17" borderId="2" xfId="0" applyFont="1" applyFill="1" applyBorder="1" applyAlignment="1" applyProtection="1">
      <alignment horizontal="center" vertical="center" wrapText="1"/>
    </xf>
    <xf numFmtId="0" fontId="12" fillId="17" borderId="31" xfId="0" applyFont="1" applyFill="1" applyBorder="1" applyAlignment="1" applyProtection="1">
      <alignment horizontal="center" vertical="center" wrapText="1"/>
    </xf>
    <xf numFmtId="0" fontId="12" fillId="17" borderId="3" xfId="0" applyFont="1" applyFill="1" applyBorder="1" applyAlignment="1" applyProtection="1">
      <alignment horizontal="center" vertical="center" wrapText="1"/>
    </xf>
    <xf numFmtId="0" fontId="13" fillId="8" borderId="35" xfId="0" applyFont="1" applyFill="1" applyBorder="1" applyAlignment="1" applyProtection="1">
      <alignment horizontal="center" vertical="center" wrapText="1"/>
    </xf>
    <xf numFmtId="0" fontId="13" fillId="8" borderId="36" xfId="0" applyFont="1" applyFill="1" applyBorder="1" applyAlignment="1" applyProtection="1">
      <alignment horizontal="center" vertical="center" wrapText="1"/>
    </xf>
    <xf numFmtId="0" fontId="13" fillId="8" borderId="37" xfId="0" applyFont="1" applyFill="1" applyBorder="1" applyAlignment="1" applyProtection="1">
      <alignment horizontal="center" vertical="center" wrapText="1"/>
    </xf>
    <xf numFmtId="0" fontId="13" fillId="8" borderId="9" xfId="0" applyFont="1" applyFill="1" applyBorder="1" applyAlignment="1" applyProtection="1">
      <alignment horizontal="center" vertical="center" wrapText="1"/>
    </xf>
    <xf numFmtId="0" fontId="29" fillId="2" borderId="38" xfId="0" applyFont="1" applyFill="1" applyBorder="1" applyAlignment="1" applyProtection="1">
      <alignment horizontal="justify" vertical="center" wrapText="1"/>
    </xf>
    <xf numFmtId="0" fontId="30" fillId="2" borderId="4" xfId="0" applyFont="1" applyFill="1" applyBorder="1" applyAlignment="1" applyProtection="1">
      <alignment horizontal="justify" vertical="center" wrapText="1"/>
    </xf>
    <xf numFmtId="0" fontId="30" fillId="2" borderId="5" xfId="0" applyFont="1" applyFill="1" applyBorder="1" applyAlignment="1" applyProtection="1">
      <alignment horizontal="justify" vertical="center" wrapText="1"/>
    </xf>
    <xf numFmtId="0" fontId="13" fillId="19" borderId="33" xfId="0" applyFont="1" applyFill="1" applyBorder="1" applyAlignment="1" applyProtection="1">
      <alignment horizontal="center" vertical="center"/>
    </xf>
    <xf numFmtId="0" fontId="13" fillId="19" borderId="4" xfId="0" applyFont="1" applyFill="1" applyBorder="1" applyAlignment="1" applyProtection="1">
      <alignment horizontal="center" vertical="center"/>
    </xf>
    <xf numFmtId="0" fontId="13" fillId="19" borderId="34" xfId="0" applyFont="1" applyFill="1" applyBorder="1" applyAlignment="1" applyProtection="1">
      <alignment horizontal="center" vertical="center"/>
    </xf>
    <xf numFmtId="0" fontId="14" fillId="8" borderId="2" xfId="0" applyFont="1" applyFill="1" applyBorder="1" applyAlignment="1" applyProtection="1">
      <alignment horizontal="center" vertical="center" wrapText="1"/>
    </xf>
    <xf numFmtId="0" fontId="14" fillId="8" borderId="31"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20" fillId="17" borderId="24" xfId="0" applyFont="1" applyFill="1" applyBorder="1" applyAlignment="1" applyProtection="1">
      <alignment horizontal="center" vertical="center" wrapText="1"/>
    </xf>
    <xf numFmtId="0" fontId="20" fillId="17" borderId="32" xfId="0" applyFont="1" applyFill="1" applyBorder="1" applyAlignment="1" applyProtection="1">
      <alignment horizontal="center" vertical="center" wrapText="1"/>
    </xf>
    <xf numFmtId="0" fontId="20" fillId="17" borderId="16" xfId="0" applyFont="1" applyFill="1" applyBorder="1" applyAlignment="1" applyProtection="1">
      <alignment horizontal="center" vertical="center" wrapText="1"/>
    </xf>
    <xf numFmtId="0" fontId="20" fillId="17" borderId="33" xfId="0" applyFont="1" applyFill="1" applyBorder="1" applyAlignment="1" applyProtection="1">
      <alignment horizontal="center" vertical="center" wrapText="1"/>
    </xf>
    <xf numFmtId="0" fontId="20" fillId="17" borderId="4" xfId="0" applyFont="1" applyFill="1" applyBorder="1" applyAlignment="1" applyProtection="1">
      <alignment horizontal="center" vertical="center" wrapText="1"/>
    </xf>
    <xf numFmtId="0" fontId="20" fillId="17" borderId="5" xfId="0" applyFont="1" applyFill="1" applyBorder="1" applyAlignment="1" applyProtection="1">
      <alignment horizontal="center" vertical="center" wrapText="1"/>
    </xf>
    <xf numFmtId="9" fontId="13" fillId="19" borderId="2" xfId="0" applyNumberFormat="1" applyFont="1" applyFill="1" applyBorder="1" applyAlignment="1" applyProtection="1">
      <alignment horizontal="center" vertical="center" wrapText="1"/>
    </xf>
    <xf numFmtId="9" fontId="13" fillId="19" borderId="31" xfId="0" applyNumberFormat="1" applyFont="1" applyFill="1" applyBorder="1" applyAlignment="1" applyProtection="1">
      <alignment horizontal="center" vertical="center" wrapText="1"/>
    </xf>
    <xf numFmtId="9" fontId="13" fillId="19" borderId="3" xfId="0" applyNumberFormat="1"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wrapText="1"/>
    </xf>
    <xf numFmtId="0" fontId="14" fillId="8" borderId="15" xfId="0" applyFont="1" applyFill="1" applyBorder="1" applyAlignment="1" applyProtection="1">
      <alignment horizontal="center" vertical="center" wrapText="1"/>
    </xf>
    <xf numFmtId="0" fontId="14" fillId="8" borderId="18" xfId="0" applyFont="1" applyFill="1" applyBorder="1" applyAlignment="1" applyProtection="1">
      <alignment horizontal="center" vertical="center" wrapText="1"/>
    </xf>
    <xf numFmtId="0" fontId="14" fillId="8" borderId="2" xfId="0" applyFont="1" applyFill="1" applyBorder="1" applyAlignment="1" applyProtection="1">
      <alignment horizontal="center" vertical="center" wrapText="1"/>
      <protection locked="0"/>
    </xf>
    <xf numFmtId="0" fontId="14" fillId="8" borderId="31" xfId="0" applyFont="1" applyFill="1" applyBorder="1" applyAlignment="1" applyProtection="1">
      <alignment horizontal="center" vertical="center" wrapText="1"/>
      <protection locked="0"/>
    </xf>
    <xf numFmtId="0" fontId="14" fillId="8" borderId="3" xfId="0" applyFont="1" applyFill="1" applyBorder="1" applyAlignment="1" applyProtection="1">
      <alignment horizontal="center" vertical="center" wrapText="1"/>
      <protection locked="0"/>
    </xf>
    <xf numFmtId="0" fontId="13" fillId="2" borderId="18" xfId="0" applyFont="1" applyFill="1" applyBorder="1" applyAlignment="1" applyProtection="1">
      <alignment horizontal="left" vertical="center"/>
    </xf>
    <xf numFmtId="0" fontId="18" fillId="2" borderId="2" xfId="0" applyFont="1" applyFill="1" applyBorder="1" applyAlignment="1" applyProtection="1">
      <alignment horizontal="center" vertical="center"/>
      <protection locked="0"/>
    </xf>
    <xf numFmtId="0" fontId="18" fillId="2" borderId="31" xfId="0" applyFont="1" applyFill="1" applyBorder="1" applyAlignment="1" applyProtection="1">
      <alignment horizontal="center" vertical="center"/>
      <protection locked="0"/>
    </xf>
    <xf numFmtId="0" fontId="22" fillId="2" borderId="20" xfId="0" applyFont="1" applyFill="1" applyBorder="1" applyAlignment="1" applyProtection="1">
      <alignment horizontal="center" vertical="center" wrapText="1"/>
    </xf>
    <xf numFmtId="0" fontId="37" fillId="0" borderId="0" xfId="0" applyFont="1" applyAlignment="1" applyProtection="1">
      <alignment horizontal="right"/>
    </xf>
    <xf numFmtId="0" fontId="28" fillId="5" borderId="2" xfId="0" applyFont="1" applyFill="1" applyBorder="1" applyAlignment="1" applyProtection="1">
      <alignment horizontal="center" vertical="center"/>
    </xf>
    <xf numFmtId="0" fontId="28" fillId="5" borderId="3" xfId="0" applyFont="1" applyFill="1" applyBorder="1" applyAlignment="1" applyProtection="1">
      <alignment horizontal="center" vertical="center"/>
    </xf>
    <xf numFmtId="0" fontId="29" fillId="2" borderId="33"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9" fontId="13" fillId="20" borderId="2" xfId="0" applyNumberFormat="1" applyFont="1" applyFill="1" applyBorder="1" applyAlignment="1" applyProtection="1">
      <alignment horizontal="center" vertical="center" wrapText="1"/>
      <protection locked="0"/>
    </xf>
    <xf numFmtId="9" fontId="13" fillId="20" borderId="31" xfId="0" applyNumberFormat="1" applyFont="1" applyFill="1" applyBorder="1" applyAlignment="1" applyProtection="1">
      <alignment horizontal="center" vertical="center" wrapText="1"/>
      <protection locked="0"/>
    </xf>
    <xf numFmtId="9" fontId="13" fillId="20" borderId="3" xfId="0" applyNumberFormat="1" applyFont="1" applyFill="1" applyBorder="1" applyAlignment="1" applyProtection="1">
      <alignment horizontal="center" vertical="center" wrapText="1"/>
      <protection locked="0"/>
    </xf>
    <xf numFmtId="0" fontId="14" fillId="6" borderId="2" xfId="0" applyFont="1" applyFill="1" applyBorder="1" applyAlignment="1" applyProtection="1">
      <alignment horizontal="center" vertical="center" wrapText="1"/>
      <protection locked="0"/>
    </xf>
    <xf numFmtId="0" fontId="14" fillId="6" borderId="31" xfId="0" applyFont="1" applyFill="1" applyBorder="1" applyAlignment="1" applyProtection="1">
      <alignment horizontal="center" vertical="center" wrapText="1"/>
      <protection locked="0"/>
    </xf>
    <xf numFmtId="0" fontId="14" fillId="6" borderId="3" xfId="0" applyFont="1" applyFill="1" applyBorder="1" applyAlignment="1" applyProtection="1">
      <alignment horizontal="center" vertical="center" wrapText="1"/>
      <protection locked="0"/>
    </xf>
    <xf numFmtId="0" fontId="14" fillId="6" borderId="15"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7" borderId="1" xfId="0" applyFont="1" applyFill="1" applyBorder="1" applyAlignment="1">
      <alignment horizontal="center" vertical="center"/>
    </xf>
    <xf numFmtId="0" fontId="24" fillId="7" borderId="15" xfId="0" applyFont="1" applyFill="1" applyBorder="1" applyAlignment="1">
      <alignment horizontal="center" vertical="center"/>
    </xf>
    <xf numFmtId="0" fontId="24" fillId="7" borderId="18" xfId="0" applyFont="1" applyFill="1" applyBorder="1" applyAlignment="1">
      <alignment horizontal="center" vertical="center"/>
    </xf>
    <xf numFmtId="0" fontId="14" fillId="7" borderId="1" xfId="0" applyFont="1" applyFill="1" applyBorder="1" applyAlignment="1" applyProtection="1">
      <alignment horizontal="center" vertical="center"/>
    </xf>
    <xf numFmtId="0" fontId="12" fillId="20" borderId="1" xfId="0" applyFont="1" applyFill="1" applyBorder="1" applyAlignment="1">
      <alignment horizontal="center" vertical="center" wrapText="1"/>
    </xf>
    <xf numFmtId="0" fontId="12" fillId="20" borderId="1"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3" xfId="0" applyFont="1" applyFill="1" applyBorder="1" applyAlignment="1">
      <alignment horizontal="center" vertical="center"/>
    </xf>
    <xf numFmtId="0" fontId="13" fillId="7" borderId="1" xfId="0" applyFont="1" applyFill="1" applyBorder="1" applyAlignment="1" applyProtection="1">
      <alignment horizontal="center" vertical="center"/>
    </xf>
    <xf numFmtId="0" fontId="17" fillId="0" borderId="45" xfId="0" applyFont="1" applyFill="1" applyBorder="1" applyAlignment="1" applyProtection="1">
      <alignment horizontal="center" vertical="center"/>
    </xf>
    <xf numFmtId="0" fontId="17" fillId="0" borderId="39" xfId="0" applyFont="1" applyFill="1" applyBorder="1" applyAlignment="1" applyProtection="1">
      <alignment horizontal="center" vertical="center"/>
    </xf>
    <xf numFmtId="0" fontId="20" fillId="0" borderId="19" xfId="0" applyFont="1" applyFill="1" applyBorder="1" applyAlignment="1" applyProtection="1">
      <alignment horizontal="left" vertical="center"/>
    </xf>
    <xf numFmtId="0" fontId="20" fillId="0" borderId="20" xfId="0" applyFont="1" applyFill="1" applyBorder="1" applyAlignment="1" applyProtection="1">
      <alignment horizontal="left" vertical="center"/>
    </xf>
    <xf numFmtId="0" fontId="12" fillId="7" borderId="2" xfId="0" applyFont="1" applyFill="1" applyBorder="1" applyAlignment="1">
      <alignment horizontal="center" vertical="center"/>
    </xf>
    <xf numFmtId="0" fontId="12" fillId="7" borderId="1" xfId="0" applyFont="1" applyFill="1" applyBorder="1" applyAlignment="1">
      <alignment horizontal="center" vertical="center"/>
    </xf>
    <xf numFmtId="0" fontId="14" fillId="6" borderId="24" xfId="0" applyFont="1" applyFill="1" applyBorder="1" applyAlignment="1">
      <alignment horizontal="center" vertical="center" wrapText="1"/>
    </xf>
    <xf numFmtId="0" fontId="14" fillId="6" borderId="33" xfId="0" applyFont="1" applyFill="1" applyBorder="1" applyAlignment="1">
      <alignment horizontal="center" vertical="center" wrapText="1"/>
    </xf>
    <xf numFmtId="0" fontId="20" fillId="7" borderId="1" xfId="0" applyFont="1" applyFill="1" applyBorder="1" applyAlignment="1" applyProtection="1">
      <alignment horizontal="center" vertical="center" wrapText="1"/>
      <protection locked="0"/>
    </xf>
    <xf numFmtId="0" fontId="20" fillId="7" borderId="2" xfId="0" applyFont="1" applyFill="1" applyBorder="1" applyAlignment="1" applyProtection="1">
      <alignment horizontal="center" vertical="center" wrapText="1"/>
      <protection locked="0"/>
    </xf>
    <xf numFmtId="0" fontId="14" fillId="6" borderId="1"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3" fillId="20" borderId="24" xfId="0" applyFont="1" applyFill="1" applyBorder="1" applyAlignment="1">
      <alignment horizontal="center" vertical="center" wrapText="1"/>
    </xf>
    <xf numFmtId="0" fontId="13" fillId="20" borderId="32" xfId="0" applyFont="1" applyFill="1" applyBorder="1" applyAlignment="1">
      <alignment horizontal="center" vertical="center" wrapText="1"/>
    </xf>
    <xf numFmtId="0" fontId="13" fillId="20" borderId="33" xfId="0" applyFont="1" applyFill="1" applyBorder="1" applyAlignment="1">
      <alignment horizontal="center" vertical="center" wrapText="1"/>
    </xf>
    <xf numFmtId="0" fontId="13" fillId="20" borderId="4" xfId="0" applyFont="1" applyFill="1" applyBorder="1" applyAlignment="1">
      <alignment horizontal="center" vertical="center" wrapText="1"/>
    </xf>
    <xf numFmtId="0" fontId="14" fillId="6" borderId="1" xfId="0" applyFont="1" applyFill="1" applyBorder="1" applyAlignment="1" applyProtection="1">
      <alignment horizontal="center" vertical="center" wrapText="1"/>
      <protection locked="0"/>
    </xf>
    <xf numFmtId="0" fontId="27" fillId="5" borderId="2" xfId="0" applyFont="1" applyFill="1" applyBorder="1" applyAlignment="1">
      <alignment horizontal="center" vertical="center"/>
    </xf>
    <xf numFmtId="0" fontId="27" fillId="5" borderId="31" xfId="0" applyFont="1" applyFill="1" applyBorder="1" applyAlignment="1">
      <alignment horizontal="center" vertical="center"/>
    </xf>
    <xf numFmtId="0" fontId="27" fillId="5" borderId="3" xfId="0" applyFont="1" applyFill="1" applyBorder="1" applyAlignment="1">
      <alignment horizontal="center" vertical="center"/>
    </xf>
    <xf numFmtId="0" fontId="19" fillId="7" borderId="1" xfId="0" applyFont="1" applyFill="1" applyBorder="1" applyAlignment="1" applyProtection="1">
      <alignment horizontal="center" vertical="center"/>
    </xf>
    <xf numFmtId="0" fontId="0" fillId="5" borderId="2" xfId="0" applyFill="1" applyBorder="1" applyAlignment="1">
      <alignment horizontal="center"/>
    </xf>
    <xf numFmtId="0" fontId="0" fillId="5" borderId="3" xfId="0" applyFill="1" applyBorder="1" applyAlignment="1">
      <alignment horizontal="center"/>
    </xf>
    <xf numFmtId="0" fontId="18" fillId="2" borderId="3"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xf>
    <xf numFmtId="0" fontId="17" fillId="5" borderId="15"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4" fillId="6" borderId="1" xfId="0" applyFont="1" applyFill="1" applyBorder="1" applyAlignment="1">
      <alignment horizontal="center" vertical="center"/>
    </xf>
    <xf numFmtId="0" fontId="21" fillId="2" borderId="2" xfId="0" applyFont="1" applyFill="1" applyBorder="1" applyAlignment="1" applyProtection="1">
      <alignment horizontal="center" vertical="center" wrapText="1"/>
      <protection locked="0"/>
    </xf>
    <xf numFmtId="0" fontId="21" fillId="2" borderId="3" xfId="0" applyFont="1" applyFill="1" applyBorder="1" applyAlignment="1" applyProtection="1">
      <alignment horizontal="center" vertical="center" wrapText="1"/>
      <protection locked="0"/>
    </xf>
    <xf numFmtId="0" fontId="13" fillId="6" borderId="1" xfId="0" applyFont="1" applyFill="1" applyBorder="1" applyAlignment="1" applyProtection="1">
      <alignment horizontal="center" vertical="center"/>
    </xf>
    <xf numFmtId="0" fontId="13" fillId="6" borderId="14" xfId="0" applyFont="1" applyFill="1" applyBorder="1" applyAlignment="1" applyProtection="1">
      <alignment horizontal="center" vertical="center"/>
    </xf>
    <xf numFmtId="0" fontId="2" fillId="5" borderId="2" xfId="0" applyFont="1" applyFill="1" applyBorder="1" applyAlignment="1" applyProtection="1">
      <alignment horizontal="center" wrapText="1"/>
    </xf>
    <xf numFmtId="0" fontId="2" fillId="5" borderId="31" xfId="0" applyFont="1" applyFill="1" applyBorder="1" applyAlignment="1" applyProtection="1">
      <alignment horizontal="center" wrapText="1"/>
    </xf>
    <xf numFmtId="0" fontId="14" fillId="6" borderId="24" xfId="0" applyFont="1" applyFill="1" applyBorder="1" applyAlignment="1" applyProtection="1">
      <alignment horizontal="center" vertical="center" wrapText="1"/>
      <protection locked="0"/>
    </xf>
    <xf numFmtId="0" fontId="14" fillId="6" borderId="32" xfId="0" applyFont="1" applyFill="1" applyBorder="1" applyAlignment="1" applyProtection="1">
      <alignment horizontal="center" vertical="center" wrapText="1"/>
      <protection locked="0"/>
    </xf>
    <xf numFmtId="0" fontId="14" fillId="6" borderId="16" xfId="0" applyFont="1" applyFill="1" applyBorder="1" applyAlignment="1" applyProtection="1">
      <alignment horizontal="center" vertical="center" wrapText="1"/>
      <protection locked="0"/>
    </xf>
    <xf numFmtId="0" fontId="14" fillId="6" borderId="33" xfId="0" applyFont="1" applyFill="1" applyBorder="1" applyAlignment="1" applyProtection="1">
      <alignment horizontal="center" vertical="center" wrapText="1"/>
      <protection locked="0"/>
    </xf>
    <xf numFmtId="0" fontId="14" fillId="6" borderId="4" xfId="0" applyFont="1" applyFill="1" applyBorder="1" applyAlignment="1" applyProtection="1">
      <alignment horizontal="center" vertical="center" wrapText="1"/>
      <protection locked="0"/>
    </xf>
    <xf numFmtId="0" fontId="14" fillId="6" borderId="5" xfId="0" applyFont="1" applyFill="1" applyBorder="1" applyAlignment="1" applyProtection="1">
      <alignment horizontal="center" vertical="center" wrapText="1"/>
      <protection locked="0"/>
    </xf>
    <xf numFmtId="0" fontId="17" fillId="5" borderId="2" xfId="0" applyFont="1" applyFill="1" applyBorder="1" applyAlignment="1" applyProtection="1">
      <alignment horizontal="center" vertical="center"/>
      <protection locked="0"/>
    </xf>
    <xf numFmtId="0" fontId="17" fillId="5" borderId="3" xfId="0" applyFont="1" applyFill="1" applyBorder="1" applyAlignment="1" applyProtection="1">
      <alignment horizontal="center" vertical="center"/>
      <protection locked="0"/>
    </xf>
    <xf numFmtId="0" fontId="14" fillId="6" borderId="3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 fillId="5" borderId="15"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wrapText="1"/>
    </xf>
    <xf numFmtId="0" fontId="1" fillId="5" borderId="18" xfId="0" applyFont="1" applyFill="1" applyBorder="1" applyAlignment="1" applyProtection="1">
      <alignment horizontal="center" vertical="center" wrapText="1"/>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14" fillId="7" borderId="2"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6" borderId="15" xfId="0" applyFont="1" applyFill="1" applyBorder="1" applyAlignment="1" applyProtection="1">
      <alignment horizontal="center" vertical="center" wrapText="1"/>
    </xf>
    <xf numFmtId="0" fontId="14" fillId="6" borderId="18" xfId="0" applyFont="1" applyFill="1" applyBorder="1" applyAlignment="1" applyProtection="1">
      <alignment horizontal="center" vertical="center" wrapText="1"/>
    </xf>
    <xf numFmtId="0" fontId="19" fillId="6" borderId="24" xfId="0" applyFont="1" applyFill="1" applyBorder="1" applyAlignment="1" applyProtection="1">
      <alignment horizontal="center" vertical="center" wrapText="1"/>
    </xf>
    <xf numFmtId="0" fontId="19" fillId="6" borderId="32" xfId="0" applyFont="1" applyFill="1" applyBorder="1" applyAlignment="1" applyProtection="1">
      <alignment horizontal="center" vertical="center" wrapText="1"/>
    </xf>
    <xf numFmtId="0" fontId="19" fillId="6" borderId="16" xfId="0" applyFont="1" applyFill="1" applyBorder="1" applyAlignment="1" applyProtection="1">
      <alignment horizontal="center" vertical="center" wrapText="1"/>
    </xf>
    <xf numFmtId="9" fontId="13" fillId="20" borderId="2" xfId="0" applyNumberFormat="1" applyFont="1" applyFill="1" applyBorder="1" applyAlignment="1" applyProtection="1">
      <alignment horizontal="center" vertical="center" wrapText="1"/>
    </xf>
    <xf numFmtId="9" fontId="13" fillId="20" borderId="31" xfId="0" applyNumberFormat="1" applyFont="1" applyFill="1" applyBorder="1" applyAlignment="1" applyProtection="1">
      <alignment horizontal="center" vertical="center" wrapText="1"/>
    </xf>
    <xf numFmtId="9" fontId="13" fillId="20" borderId="3" xfId="0" applyNumberFormat="1" applyFont="1" applyFill="1" applyBorder="1" applyAlignment="1" applyProtection="1">
      <alignment horizontal="center" vertical="center" wrapText="1"/>
    </xf>
    <xf numFmtId="0" fontId="13" fillId="20" borderId="16"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3" fillId="20" borderId="0" xfId="0" applyFont="1" applyFill="1" applyBorder="1" applyAlignment="1">
      <alignment horizontal="center" vertical="center" wrapText="1"/>
    </xf>
    <xf numFmtId="0" fontId="13" fillId="20" borderId="22" xfId="0" applyFont="1" applyFill="1" applyBorder="1" applyAlignment="1">
      <alignment horizontal="center" vertical="center" wrapText="1"/>
    </xf>
    <xf numFmtId="10" fontId="12" fillId="0" borderId="1" xfId="0" applyNumberFormat="1" applyFont="1" applyBorder="1" applyAlignment="1">
      <alignment horizontal="center" vertical="center"/>
    </xf>
    <xf numFmtId="0" fontId="14" fillId="6" borderId="7" xfId="0" applyFont="1" applyFill="1" applyBorder="1" applyAlignment="1" applyProtection="1">
      <alignment horizontal="center" vertical="center" wrapText="1"/>
    </xf>
    <xf numFmtId="0" fontId="14" fillId="5" borderId="1" xfId="0" applyFont="1" applyFill="1" applyBorder="1" applyAlignment="1">
      <alignment horizontal="center" vertical="center"/>
    </xf>
    <xf numFmtId="0" fontId="19" fillId="6" borderId="1" xfId="0" applyFont="1" applyFill="1" applyBorder="1" applyAlignment="1" applyProtection="1">
      <alignment horizontal="center" vertical="center" wrapText="1"/>
    </xf>
    <xf numFmtId="0" fontId="32" fillId="7" borderId="1" xfId="0" applyFont="1" applyFill="1" applyBorder="1" applyAlignment="1" applyProtection="1">
      <alignment horizontal="center" vertical="center" wrapText="1"/>
    </xf>
    <xf numFmtId="0" fontId="24" fillId="6" borderId="1" xfId="0" applyFont="1" applyFill="1" applyBorder="1" applyAlignment="1">
      <alignment horizontal="center" vertical="center"/>
    </xf>
    <xf numFmtId="0" fontId="33" fillId="5" borderId="3" xfId="0" applyFont="1" applyFill="1" applyBorder="1" applyAlignment="1" applyProtection="1">
      <alignment horizontal="center" vertical="center"/>
      <protection locked="0"/>
    </xf>
    <xf numFmtId="0" fontId="33" fillId="5" borderId="1" xfId="0" applyFont="1" applyFill="1" applyBorder="1" applyAlignment="1" applyProtection="1">
      <alignment horizontal="center" vertical="center"/>
      <protection locked="0"/>
    </xf>
    <xf numFmtId="0" fontId="37" fillId="0" borderId="0" xfId="0" applyFont="1" applyAlignment="1">
      <alignment horizontal="right"/>
    </xf>
    <xf numFmtId="0" fontId="22" fillId="0" borderId="19" xfId="0" applyFont="1" applyFill="1" applyBorder="1" applyAlignment="1" applyProtection="1">
      <alignment horizontal="center" vertical="center" wrapText="1"/>
    </xf>
    <xf numFmtId="0" fontId="22" fillId="0" borderId="20" xfId="0" applyFont="1" applyFill="1" applyBorder="1" applyAlignment="1" applyProtection="1">
      <alignment horizontal="center" vertical="center" wrapText="1"/>
    </xf>
    <xf numFmtId="0" fontId="22" fillId="0" borderId="39" xfId="0" applyFont="1" applyFill="1" applyBorder="1" applyAlignment="1" applyProtection="1">
      <alignment horizontal="center" vertical="center" wrapText="1"/>
    </xf>
    <xf numFmtId="0" fontId="20" fillId="7" borderId="24" xfId="0" applyFont="1" applyFill="1" applyBorder="1" applyAlignment="1" applyProtection="1">
      <alignment horizontal="center" vertical="center" wrapText="1"/>
    </xf>
    <xf numFmtId="0" fontId="20" fillId="7" borderId="32" xfId="0" applyFont="1" applyFill="1" applyBorder="1" applyAlignment="1" applyProtection="1">
      <alignment horizontal="center" vertical="center" wrapText="1"/>
    </xf>
    <xf numFmtId="0" fontId="20" fillId="7" borderId="16" xfId="0" applyFont="1" applyFill="1" applyBorder="1" applyAlignment="1" applyProtection="1">
      <alignment horizontal="center" vertical="center" wrapText="1"/>
    </xf>
    <xf numFmtId="0" fontId="20" fillId="7" borderId="33" xfId="0" applyFont="1" applyFill="1" applyBorder="1" applyAlignment="1" applyProtection="1">
      <alignment horizontal="center" vertical="center" wrapText="1"/>
    </xf>
    <xf numFmtId="0" fontId="20" fillId="7" borderId="4" xfId="0" applyFont="1" applyFill="1" applyBorder="1" applyAlignment="1" applyProtection="1">
      <alignment horizontal="center" vertical="center" wrapText="1"/>
    </xf>
    <xf numFmtId="0" fontId="20" fillId="7" borderId="5" xfId="0" applyFont="1" applyFill="1" applyBorder="1" applyAlignment="1" applyProtection="1">
      <alignment horizontal="center" vertical="center" wrapText="1"/>
    </xf>
    <xf numFmtId="0" fontId="20" fillId="7" borderId="3" xfId="0" applyFont="1" applyFill="1" applyBorder="1" applyAlignment="1" applyProtection="1">
      <alignment horizontal="center" vertical="center" wrapText="1"/>
      <protection locked="0"/>
    </xf>
    <xf numFmtId="0" fontId="28" fillId="5" borderId="2" xfId="0" applyFont="1" applyFill="1" applyBorder="1" applyAlignment="1">
      <alignment horizontal="center" vertical="center"/>
    </xf>
    <xf numFmtId="0" fontId="28" fillId="5" borderId="3" xfId="0" applyFont="1" applyFill="1" applyBorder="1" applyAlignment="1">
      <alignment horizontal="center" vertical="center"/>
    </xf>
    <xf numFmtId="0" fontId="13" fillId="6" borderId="28" xfId="0" applyFont="1" applyFill="1" applyBorder="1" applyAlignment="1" applyProtection="1">
      <alignment horizontal="center" vertical="center" wrapText="1"/>
    </xf>
    <xf numFmtId="0" fontId="13" fillId="6" borderId="25" xfId="0" applyFont="1" applyFill="1" applyBorder="1" applyAlignment="1" applyProtection="1">
      <alignment horizontal="center" vertical="center" wrapText="1"/>
    </xf>
    <xf numFmtId="0" fontId="29" fillId="2" borderId="42" xfId="0" applyFont="1" applyFill="1" applyBorder="1" applyAlignment="1" applyProtection="1">
      <alignment horizontal="justify" vertical="center" wrapText="1"/>
    </xf>
    <xf numFmtId="0" fontId="29" fillId="2" borderId="31" xfId="0" applyFont="1" applyFill="1" applyBorder="1" applyAlignment="1" applyProtection="1">
      <alignment horizontal="justify" vertical="center" wrapText="1"/>
    </xf>
    <xf numFmtId="0" fontId="29" fillId="2" borderId="3" xfId="0" applyFont="1" applyFill="1" applyBorder="1" applyAlignment="1" applyProtection="1">
      <alignment horizontal="justify" vertical="center" wrapText="1"/>
    </xf>
    <xf numFmtId="0" fontId="13" fillId="6" borderId="43" xfId="0" applyFont="1" applyFill="1" applyBorder="1" applyAlignment="1" applyProtection="1">
      <alignment horizontal="center" vertical="center" wrapText="1"/>
    </xf>
    <xf numFmtId="0" fontId="13" fillId="6" borderId="29" xfId="0"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44" xfId="0" applyFont="1" applyFill="1" applyBorder="1" applyAlignment="1" applyProtection="1">
      <alignment horizontal="center" vertical="center" wrapText="1"/>
    </xf>
    <xf numFmtId="0" fontId="14" fillId="6" borderId="0" xfId="0" applyFont="1" applyFill="1" applyBorder="1" applyAlignment="1" applyProtection="1">
      <alignment horizontal="center" vertical="center" wrapText="1"/>
      <protection locked="0"/>
    </xf>
    <xf numFmtId="0" fontId="24" fillId="22" borderId="31" xfId="0" applyFont="1" applyFill="1" applyBorder="1" applyAlignment="1">
      <alignment horizontal="center" vertical="center"/>
    </xf>
    <xf numFmtId="0" fontId="12" fillId="11" borderId="1" xfId="0" applyFont="1" applyFill="1" applyBorder="1" applyAlignment="1">
      <alignment horizontal="center" vertical="center"/>
    </xf>
    <xf numFmtId="0" fontId="24" fillId="11" borderId="1" xfId="0" applyFont="1" applyFill="1" applyBorder="1" applyAlignment="1">
      <alignment horizontal="center" vertical="center"/>
    </xf>
    <xf numFmtId="0" fontId="14" fillId="11" borderId="1" xfId="0" applyFont="1" applyFill="1" applyBorder="1" applyAlignment="1" applyProtection="1">
      <alignment horizontal="center" vertical="center"/>
    </xf>
    <xf numFmtId="0" fontId="13" fillId="11" borderId="1"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wrapText="1"/>
      <protection locked="0"/>
    </xf>
    <xf numFmtId="0" fontId="17" fillId="5" borderId="18" xfId="0" applyFont="1" applyFill="1" applyBorder="1" applyAlignment="1" applyProtection="1">
      <alignment horizontal="center" vertical="center"/>
      <protection locked="0"/>
    </xf>
    <xf numFmtId="0" fontId="20" fillId="11" borderId="1" xfId="0" applyFont="1" applyFill="1" applyBorder="1" applyAlignment="1" applyProtection="1">
      <alignment horizontal="center" vertical="center" wrapText="1"/>
    </xf>
    <xf numFmtId="0" fontId="20" fillId="11" borderId="2" xfId="0" applyFont="1" applyFill="1" applyBorder="1" applyAlignment="1" applyProtection="1">
      <alignment horizontal="center" vertical="center" wrapText="1"/>
    </xf>
    <xf numFmtId="9" fontId="13" fillId="13" borderId="33" xfId="0" applyNumberFormat="1" applyFont="1" applyFill="1" applyBorder="1" applyAlignment="1" applyProtection="1">
      <alignment horizontal="center" vertical="center" wrapText="1"/>
    </xf>
    <xf numFmtId="9" fontId="13" fillId="13" borderId="4" xfId="0" applyNumberFormat="1" applyFont="1" applyFill="1" applyBorder="1" applyAlignment="1" applyProtection="1">
      <alignment horizontal="center" vertical="center" wrapText="1"/>
    </xf>
    <xf numFmtId="9" fontId="13" fillId="13" borderId="5" xfId="0" applyNumberFormat="1" applyFont="1" applyFill="1" applyBorder="1" applyAlignment="1" applyProtection="1">
      <alignment horizontal="center" vertical="center" wrapText="1"/>
    </xf>
    <xf numFmtId="9" fontId="13" fillId="13" borderId="2" xfId="0" applyNumberFormat="1" applyFont="1" applyFill="1" applyBorder="1" applyAlignment="1" applyProtection="1">
      <alignment horizontal="center" vertical="center" wrapText="1"/>
      <protection locked="0"/>
    </xf>
    <xf numFmtId="9" fontId="13" fillId="13" borderId="31" xfId="0" applyNumberFormat="1" applyFont="1" applyFill="1" applyBorder="1" applyAlignment="1" applyProtection="1">
      <alignment horizontal="center" vertical="center" wrapText="1"/>
      <protection locked="0"/>
    </xf>
    <xf numFmtId="9" fontId="13" fillId="13" borderId="3" xfId="0" applyNumberFormat="1" applyFont="1" applyFill="1" applyBorder="1" applyAlignment="1" applyProtection="1">
      <alignment horizontal="center" vertical="center" wrapText="1"/>
      <protection locked="0"/>
    </xf>
    <xf numFmtId="0" fontId="14" fillId="10" borderId="16" xfId="0" applyFont="1" applyFill="1" applyBorder="1" applyAlignment="1">
      <alignment horizontal="center" vertical="center" wrapText="1"/>
    </xf>
    <xf numFmtId="0" fontId="14" fillId="10" borderId="22" xfId="0" applyFont="1" applyFill="1" applyBorder="1" applyAlignment="1">
      <alignment horizontal="center" vertical="center" wrapText="1"/>
    </xf>
    <xf numFmtId="0" fontId="14" fillId="10" borderId="5" xfId="0" applyFont="1" applyFill="1" applyBorder="1" applyAlignment="1">
      <alignment horizontal="center" vertical="center" wrapText="1"/>
    </xf>
    <xf numFmtId="0" fontId="14" fillId="11" borderId="2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33" xfId="0" applyFont="1" applyFill="1" applyBorder="1" applyAlignment="1" applyProtection="1">
      <alignment horizontal="center" vertical="center" wrapText="1"/>
    </xf>
    <xf numFmtId="0" fontId="13" fillId="10" borderId="18" xfId="0" applyFont="1" applyFill="1" applyBorder="1" applyAlignment="1" applyProtection="1">
      <alignment horizontal="center" vertical="center"/>
    </xf>
    <xf numFmtId="0" fontId="13" fillId="10" borderId="47" xfId="0" applyFont="1" applyFill="1" applyBorder="1" applyAlignment="1" applyProtection="1">
      <alignment horizontal="center" vertical="center"/>
    </xf>
    <xf numFmtId="0" fontId="14" fillId="10" borderId="1" xfId="0" applyFont="1" applyFill="1" applyBorder="1" applyAlignment="1" applyProtection="1">
      <alignment horizontal="center" vertical="center" wrapText="1"/>
      <protection locked="0"/>
    </xf>
    <xf numFmtId="0" fontId="14" fillId="10" borderId="1" xfId="0" applyFont="1" applyFill="1" applyBorder="1" applyAlignment="1" applyProtection="1">
      <alignment horizontal="center" vertical="center" wrapText="1"/>
    </xf>
    <xf numFmtId="0" fontId="24" fillId="22" borderId="3" xfId="0" applyFont="1" applyFill="1" applyBorder="1" applyAlignment="1">
      <alignment horizontal="center" vertical="center"/>
    </xf>
    <xf numFmtId="0" fontId="24" fillId="22" borderId="2" xfId="0" applyFont="1" applyFill="1" applyBorder="1" applyAlignment="1">
      <alignment horizontal="center" vertical="center"/>
    </xf>
    <xf numFmtId="0" fontId="14" fillId="10" borderId="1"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3" borderId="24" xfId="0" applyFont="1" applyFill="1" applyBorder="1" applyAlignment="1">
      <alignment horizontal="center" vertical="center" wrapText="1"/>
    </xf>
    <xf numFmtId="0" fontId="13" fillId="13" borderId="32" xfId="0" applyFont="1" applyFill="1" applyBorder="1" applyAlignment="1">
      <alignment horizontal="center" vertical="center" wrapText="1"/>
    </xf>
    <xf numFmtId="0" fontId="13" fillId="13" borderId="33" xfId="0" applyFont="1" applyFill="1" applyBorder="1" applyAlignment="1">
      <alignment horizontal="center" vertical="center" wrapText="1"/>
    </xf>
    <xf numFmtId="0" fontId="13" fillId="13" borderId="4" xfId="0" applyFont="1" applyFill="1" applyBorder="1" applyAlignment="1">
      <alignment horizontal="center" vertical="center" wrapText="1"/>
    </xf>
    <xf numFmtId="9" fontId="13" fillId="13" borderId="1" xfId="0" applyNumberFormat="1" applyFont="1" applyFill="1" applyBorder="1" applyAlignment="1" applyProtection="1">
      <alignment horizontal="center" vertical="center" wrapText="1"/>
    </xf>
    <xf numFmtId="0" fontId="24" fillId="13" borderId="1" xfId="0" applyFont="1" applyFill="1" applyBorder="1" applyAlignment="1">
      <alignment horizontal="center" vertical="center"/>
    </xf>
    <xf numFmtId="0" fontId="14" fillId="10" borderId="24" xfId="0" applyFont="1" applyFill="1" applyBorder="1" applyAlignment="1">
      <alignment horizontal="center" vertical="center" wrapText="1"/>
    </xf>
    <xf numFmtId="0" fontId="14" fillId="10" borderId="32" xfId="0" applyFont="1" applyFill="1" applyBorder="1" applyAlignment="1">
      <alignment horizontal="center" vertical="center" wrapText="1"/>
    </xf>
    <xf numFmtId="0" fontId="14" fillId="10" borderId="3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2" fillId="11" borderId="1" xfId="0" applyFont="1" applyFill="1" applyBorder="1" applyAlignment="1" applyProtection="1">
      <alignment horizontal="center" vertical="center"/>
    </xf>
    <xf numFmtId="0" fontId="12" fillId="11" borderId="2" xfId="0" applyFont="1" applyFill="1" applyBorder="1" applyAlignment="1" applyProtection="1">
      <alignment horizontal="center" vertical="center"/>
    </xf>
    <xf numFmtId="0" fontId="32" fillId="11" borderId="1" xfId="0" applyFont="1" applyFill="1" applyBorder="1" applyAlignment="1" applyProtection="1">
      <alignment horizontal="center" vertical="center" wrapText="1"/>
    </xf>
    <xf numFmtId="0" fontId="19" fillId="10" borderId="24" xfId="0" applyFont="1" applyFill="1" applyBorder="1" applyAlignment="1" applyProtection="1">
      <alignment horizontal="center" vertical="center" wrapText="1"/>
    </xf>
    <xf numFmtId="0" fontId="19" fillId="10" borderId="32" xfId="0" applyFont="1" applyFill="1" applyBorder="1" applyAlignment="1" applyProtection="1">
      <alignment horizontal="center" vertical="center" wrapText="1"/>
    </xf>
    <xf numFmtId="0" fontId="19" fillId="10" borderId="16" xfId="0" applyFont="1" applyFill="1" applyBorder="1" applyAlignment="1" applyProtection="1">
      <alignment horizontal="center" vertical="center" wrapText="1"/>
    </xf>
    <xf numFmtId="0" fontId="12" fillId="13" borderId="1"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4" fillId="10" borderId="8" xfId="0" applyFont="1" applyFill="1" applyBorder="1" applyAlignment="1" applyProtection="1">
      <alignment horizontal="center" vertical="center" wrapText="1"/>
    </xf>
    <xf numFmtId="0" fontId="14" fillId="10" borderId="0" xfId="0" applyFont="1" applyFill="1" applyBorder="1" applyAlignment="1" applyProtection="1">
      <alignment horizontal="center" vertical="center" wrapText="1"/>
    </xf>
    <xf numFmtId="0" fontId="14" fillId="10" borderId="3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4" xfId="0" applyFont="1" applyFill="1" applyBorder="1" applyAlignment="1" applyProtection="1">
      <alignment horizontal="center" vertical="center" wrapText="1"/>
    </xf>
    <xf numFmtId="0" fontId="14" fillId="10" borderId="32" xfId="0" applyFont="1" applyFill="1" applyBorder="1" applyAlignment="1" applyProtection="1">
      <alignment horizontal="center" vertical="center" wrapText="1"/>
    </xf>
    <xf numFmtId="0" fontId="14" fillId="10" borderId="16" xfId="0" applyFont="1" applyFill="1" applyBorder="1" applyAlignment="1" applyProtection="1">
      <alignment horizontal="center" vertical="center" wrapText="1"/>
    </xf>
    <xf numFmtId="0" fontId="14" fillId="10" borderId="5" xfId="0" applyFont="1" applyFill="1" applyBorder="1" applyAlignment="1" applyProtection="1">
      <alignment horizontal="center" vertical="center" wrapText="1"/>
    </xf>
    <xf numFmtId="0" fontId="12" fillId="10" borderId="2" xfId="0" applyFont="1" applyFill="1" applyBorder="1" applyAlignment="1">
      <alignment horizontal="center" vertical="center"/>
    </xf>
    <xf numFmtId="0" fontId="12" fillId="10" borderId="31" xfId="0" applyFont="1" applyFill="1" applyBorder="1" applyAlignment="1">
      <alignment horizontal="center" vertical="center"/>
    </xf>
    <xf numFmtId="0" fontId="12" fillId="10" borderId="3" xfId="0" applyFont="1" applyFill="1" applyBorder="1" applyAlignment="1">
      <alignment horizontal="center" vertical="center"/>
    </xf>
    <xf numFmtId="0" fontId="19" fillId="11" borderId="1" xfId="0" applyFont="1" applyFill="1" applyBorder="1" applyAlignment="1" applyProtection="1">
      <alignment horizontal="center" vertical="center"/>
    </xf>
    <xf numFmtId="0" fontId="14" fillId="12" borderId="2"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14" fillId="10" borderId="1" xfId="0" applyFont="1" applyFill="1" applyBorder="1" applyAlignment="1" applyProtection="1">
      <alignment horizontal="center" vertical="center"/>
    </xf>
    <xf numFmtId="0" fontId="19" fillId="10" borderId="1" xfId="0" applyFont="1" applyFill="1" applyBorder="1" applyAlignment="1" applyProtection="1">
      <alignment horizontal="center" vertical="center" wrapText="1"/>
    </xf>
    <xf numFmtId="0" fontId="0" fillId="0" borderId="0" xfId="0" applyAlignment="1">
      <alignment horizontal="right"/>
    </xf>
    <xf numFmtId="0" fontId="22" fillId="2" borderId="9" xfId="0" applyFont="1" applyFill="1" applyBorder="1" applyAlignment="1" applyProtection="1">
      <alignment horizontal="center" vertical="center" wrapText="1"/>
    </xf>
    <xf numFmtId="0" fontId="34" fillId="10" borderId="46" xfId="0" applyFont="1" applyFill="1" applyBorder="1" applyAlignment="1" applyProtection="1">
      <alignment horizontal="center" vertical="center" wrapText="1"/>
    </xf>
    <xf numFmtId="0" fontId="34" fillId="10" borderId="1" xfId="0" applyFont="1" applyFill="1" applyBorder="1" applyAlignment="1" applyProtection="1">
      <alignment horizontal="center" vertical="center" wrapText="1"/>
    </xf>
    <xf numFmtId="0" fontId="34" fillId="10" borderId="14"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9" fontId="13" fillId="21" borderId="1" xfId="0" applyNumberFormat="1" applyFont="1" applyFill="1" applyBorder="1" applyAlignment="1" applyProtection="1">
      <alignment horizontal="center" vertical="center" wrapText="1"/>
      <protection locked="0"/>
    </xf>
    <xf numFmtId="0" fontId="14" fillId="14" borderId="1" xfId="0" applyFont="1" applyFill="1" applyBorder="1" applyAlignment="1" applyProtection="1">
      <alignment horizontal="center" vertical="center" wrapText="1"/>
      <protection locked="0"/>
    </xf>
    <xf numFmtId="0" fontId="14" fillId="14"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24" fillId="16" borderId="1" xfId="0" applyFont="1" applyFill="1" applyBorder="1" applyAlignment="1">
      <alignment horizontal="center" vertical="center"/>
    </xf>
    <xf numFmtId="0" fontId="24" fillId="16" borderId="2" xfId="0" applyFont="1" applyFill="1" applyBorder="1" applyAlignment="1">
      <alignment horizontal="center" vertical="center"/>
    </xf>
    <xf numFmtId="0" fontId="24" fillId="22" borderId="1" xfId="0" applyFont="1" applyFill="1" applyBorder="1" applyAlignment="1">
      <alignment horizontal="center" vertical="center"/>
    </xf>
    <xf numFmtId="0" fontId="12" fillId="16" borderId="15" xfId="0" applyFont="1" applyFill="1" applyBorder="1" applyAlignment="1" applyProtection="1">
      <alignment horizontal="center" vertical="center"/>
    </xf>
    <xf numFmtId="0" fontId="12" fillId="16" borderId="18" xfId="0" applyFont="1" applyFill="1" applyBorder="1" applyAlignment="1" applyProtection="1">
      <alignment horizontal="center" vertical="center"/>
    </xf>
    <xf numFmtId="0" fontId="14" fillId="14" borderId="24" xfId="0" applyFont="1" applyFill="1" applyBorder="1" applyAlignment="1">
      <alignment horizontal="center" vertical="center" wrapText="1"/>
    </xf>
    <xf numFmtId="0" fontId="14" fillId="14" borderId="32"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4" fillId="14" borderId="33" xfId="0" applyFont="1" applyFill="1" applyBorder="1" applyAlignment="1">
      <alignment horizontal="center" vertical="center" wrapText="1"/>
    </xf>
    <xf numFmtId="0" fontId="14" fillId="14" borderId="4"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2" fillId="16" borderId="1" xfId="0" applyFont="1" applyFill="1" applyBorder="1" applyAlignment="1" applyProtection="1">
      <alignment horizontal="center" vertical="center"/>
    </xf>
    <xf numFmtId="0" fontId="14" fillId="14" borderId="2" xfId="0" applyFont="1" applyFill="1" applyBorder="1" applyAlignment="1" applyProtection="1">
      <alignment horizontal="center" vertical="center" wrapText="1"/>
      <protection locked="0"/>
    </xf>
    <xf numFmtId="0" fontId="14" fillId="14" borderId="3" xfId="0" applyFont="1" applyFill="1" applyBorder="1" applyAlignment="1" applyProtection="1">
      <alignment horizontal="center" vertical="center" wrapText="1"/>
      <protection locked="0"/>
    </xf>
    <xf numFmtId="9" fontId="13" fillId="21" borderId="2" xfId="0" applyNumberFormat="1" applyFont="1" applyFill="1" applyBorder="1" applyAlignment="1" applyProtection="1">
      <alignment horizontal="center" vertical="center" wrapText="1"/>
      <protection locked="0"/>
    </xf>
    <xf numFmtId="9" fontId="13" fillId="21" borderId="31" xfId="0" applyNumberFormat="1" applyFont="1" applyFill="1" applyBorder="1" applyAlignment="1" applyProtection="1">
      <alignment horizontal="center" vertical="center" wrapText="1"/>
      <protection locked="0"/>
    </xf>
    <xf numFmtId="9" fontId="13" fillId="21" borderId="3" xfId="0" applyNumberFormat="1"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xf>
    <xf numFmtId="0" fontId="12" fillId="14" borderId="2" xfId="0" applyFont="1" applyFill="1" applyBorder="1" applyAlignment="1">
      <alignment horizontal="center" vertical="center"/>
    </xf>
    <xf numFmtId="0" fontId="12" fillId="14" borderId="31" xfId="0" applyFont="1" applyFill="1" applyBorder="1" applyAlignment="1">
      <alignment horizontal="center" vertical="center"/>
    </xf>
    <xf numFmtId="0" fontId="12" fillId="14" borderId="3" xfId="0" applyFont="1" applyFill="1" applyBorder="1" applyAlignment="1">
      <alignment horizontal="center" vertical="center"/>
    </xf>
    <xf numFmtId="0" fontId="13" fillId="16" borderId="1" xfId="0" applyFont="1" applyFill="1" applyBorder="1" applyAlignment="1" applyProtection="1">
      <alignment horizontal="center" vertical="center"/>
    </xf>
    <xf numFmtId="0" fontId="12" fillId="15" borderId="1" xfId="0" applyFont="1" applyFill="1" applyBorder="1" applyAlignment="1">
      <alignment horizontal="center" vertical="center" wrapText="1"/>
    </xf>
    <xf numFmtId="0" fontId="20" fillId="15" borderId="1" xfId="0" applyFont="1" applyFill="1" applyBorder="1" applyAlignment="1" applyProtection="1">
      <alignment horizontal="center" vertical="center" wrapText="1"/>
      <protection locked="0"/>
    </xf>
    <xf numFmtId="0" fontId="20" fillId="15" borderId="2" xfId="0" applyFont="1" applyFill="1" applyBorder="1" applyAlignment="1" applyProtection="1">
      <alignment horizontal="center" vertical="center" wrapText="1"/>
      <protection locked="0"/>
    </xf>
    <xf numFmtId="0" fontId="13" fillId="21" borderId="24" xfId="0" applyFont="1" applyFill="1" applyBorder="1" applyAlignment="1">
      <alignment horizontal="center" vertical="center" wrapText="1"/>
    </xf>
    <xf numFmtId="0" fontId="13" fillId="21" borderId="32" xfId="0" applyFont="1" applyFill="1" applyBorder="1" applyAlignment="1">
      <alignment horizontal="center" vertical="center" wrapText="1"/>
    </xf>
    <xf numFmtId="0" fontId="13" fillId="21" borderId="33"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2" fillId="16" borderId="2" xfId="0" applyFont="1" applyFill="1" applyBorder="1" applyAlignment="1" applyProtection="1">
      <alignment horizontal="center" vertical="center"/>
    </xf>
    <xf numFmtId="0" fontId="32" fillId="16" borderId="1" xfId="0" applyFont="1" applyFill="1" applyBorder="1" applyAlignment="1" applyProtection="1">
      <alignment horizontal="center" vertical="center" wrapText="1"/>
    </xf>
    <xf numFmtId="0" fontId="24" fillId="15" borderId="1" xfId="0" applyFont="1" applyFill="1" applyBorder="1" applyAlignment="1">
      <alignment horizontal="center" vertical="center"/>
    </xf>
    <xf numFmtId="0" fontId="14" fillId="14" borderId="2" xfId="0" applyFont="1" applyFill="1" applyBorder="1" applyAlignment="1">
      <alignment horizontal="center" vertical="center" wrapText="1"/>
    </xf>
    <xf numFmtId="9" fontId="13" fillId="21" borderId="33" xfId="0" applyNumberFormat="1" applyFont="1" applyFill="1" applyBorder="1" applyAlignment="1" applyProtection="1">
      <alignment horizontal="center" vertical="center" wrapText="1"/>
      <protection locked="0"/>
    </xf>
    <xf numFmtId="9" fontId="13" fillId="21" borderId="4" xfId="0" applyNumberFormat="1" applyFont="1" applyFill="1" applyBorder="1" applyAlignment="1" applyProtection="1">
      <alignment horizontal="center" vertical="center" wrapText="1"/>
      <protection locked="0"/>
    </xf>
    <xf numFmtId="9" fontId="13" fillId="21" borderId="5" xfId="0" applyNumberFormat="1" applyFont="1" applyFill="1" applyBorder="1" applyAlignment="1" applyProtection="1">
      <alignment horizontal="center" vertical="center" wrapText="1"/>
      <protection locked="0"/>
    </xf>
    <xf numFmtId="9" fontId="13" fillId="21" borderId="33" xfId="0" applyNumberFormat="1" applyFont="1" applyFill="1" applyBorder="1" applyAlignment="1" applyProtection="1">
      <alignment horizontal="center" vertical="center" wrapText="1"/>
    </xf>
    <xf numFmtId="9" fontId="13" fillId="21" borderId="4" xfId="0" applyNumberFormat="1" applyFont="1" applyFill="1" applyBorder="1" applyAlignment="1" applyProtection="1">
      <alignment horizontal="center" vertical="center" wrapText="1"/>
    </xf>
    <xf numFmtId="9" fontId="13" fillId="21" borderId="5" xfId="0" applyNumberFormat="1" applyFont="1" applyFill="1" applyBorder="1" applyAlignment="1" applyProtection="1">
      <alignment horizontal="center" vertical="center" wrapText="1"/>
    </xf>
    <xf numFmtId="0" fontId="13" fillId="21" borderId="1" xfId="0" applyFont="1" applyFill="1" applyBorder="1" applyAlignment="1">
      <alignment horizontal="center" vertical="center" wrapText="1"/>
    </xf>
    <xf numFmtId="0" fontId="14" fillId="14" borderId="22" xfId="0" applyFont="1" applyFill="1" applyBorder="1" applyAlignment="1">
      <alignment horizontal="center" vertical="center" wrapText="1"/>
    </xf>
    <xf numFmtId="0" fontId="14" fillId="14" borderId="8" xfId="0" applyFont="1" applyFill="1" applyBorder="1" applyAlignment="1">
      <alignment horizontal="center" vertical="center" wrapText="1"/>
    </xf>
    <xf numFmtId="0" fontId="14" fillId="14" borderId="0" xfId="0" applyFont="1" applyFill="1" applyBorder="1" applyAlignment="1">
      <alignment horizontal="center" vertical="center" wrapText="1"/>
    </xf>
    <xf numFmtId="0" fontId="14" fillId="11" borderId="1" xfId="0" applyFont="1" applyFill="1" applyBorder="1" applyAlignment="1" applyProtection="1">
      <alignment horizontal="center" vertical="center" wrapText="1"/>
    </xf>
    <xf numFmtId="0" fontId="19" fillId="14" borderId="1" xfId="0" applyFont="1" applyFill="1" applyBorder="1" applyAlignment="1" applyProtection="1">
      <alignment horizontal="center" vertical="center" wrapText="1"/>
    </xf>
    <xf numFmtId="0" fontId="19" fillId="14" borderId="24" xfId="0" applyFont="1" applyFill="1" applyBorder="1" applyAlignment="1" applyProtection="1">
      <alignment horizontal="center" vertical="center" wrapText="1"/>
    </xf>
    <xf numFmtId="0" fontId="19" fillId="14" borderId="32" xfId="0" applyFont="1" applyFill="1" applyBorder="1" applyAlignment="1" applyProtection="1">
      <alignment horizontal="center" vertical="center" wrapText="1"/>
    </xf>
    <xf numFmtId="0" fontId="19" fillId="14" borderId="16" xfId="0" applyFont="1" applyFill="1" applyBorder="1" applyAlignment="1" applyProtection="1">
      <alignment horizontal="center" vertical="center" wrapText="1"/>
    </xf>
    <xf numFmtId="0" fontId="13" fillId="15" borderId="1" xfId="0" applyFont="1" applyFill="1" applyBorder="1" applyAlignment="1" applyProtection="1">
      <alignment horizontal="center" vertical="center"/>
    </xf>
    <xf numFmtId="0" fontId="13" fillId="14" borderId="46" xfId="0" applyFont="1" applyFill="1" applyBorder="1" applyAlignment="1" applyProtection="1">
      <alignment horizontal="center" vertical="center" wrapText="1"/>
    </xf>
    <xf numFmtId="0" fontId="13" fillId="14" borderId="1" xfId="0" applyFont="1" applyFill="1" applyBorder="1" applyAlignment="1" applyProtection="1">
      <alignment horizontal="center" vertical="center" wrapText="1"/>
    </xf>
    <xf numFmtId="0" fontId="13" fillId="14" borderId="14" xfId="0" applyFont="1" applyFill="1" applyBorder="1" applyAlignment="1" applyProtection="1">
      <alignment horizontal="center" vertical="center" wrapText="1"/>
    </xf>
    <xf numFmtId="0" fontId="15" fillId="0" borderId="0" xfId="0" applyFont="1" applyAlignment="1">
      <alignment horizontal="right"/>
    </xf>
    <xf numFmtId="0" fontId="19" fillId="15" borderId="1" xfId="0" applyFont="1" applyFill="1" applyBorder="1" applyAlignment="1" applyProtection="1">
      <alignment horizontal="center" vertical="center"/>
    </xf>
    <xf numFmtId="0" fontId="14" fillId="16" borderId="2"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4" borderId="1" xfId="0" applyFont="1" applyFill="1" applyBorder="1" applyAlignment="1">
      <alignment horizontal="center" vertical="center"/>
    </xf>
    <xf numFmtId="0" fontId="14" fillId="14" borderId="1" xfId="0" applyFont="1" applyFill="1" applyBorder="1" applyAlignment="1" applyProtection="1">
      <alignment horizontal="center" vertical="center" wrapText="1"/>
    </xf>
    <xf numFmtId="0" fontId="13" fillId="14" borderId="18" xfId="0" applyFont="1" applyFill="1" applyBorder="1" applyAlignment="1" applyProtection="1">
      <alignment horizontal="center" vertical="center"/>
    </xf>
    <xf numFmtId="0" fontId="13" fillId="14" borderId="47" xfId="0" applyFont="1" applyFill="1" applyBorder="1" applyAlignment="1" applyProtection="1">
      <alignment horizontal="center" vertical="center"/>
    </xf>
  </cellXfs>
  <cellStyles count="1">
    <cellStyle name="Normal" xfId="0" builtinId="0"/>
  </cellStyles>
  <dxfs count="149">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fill>
        <patternFill patternType="none">
          <bgColor indexed="65"/>
        </patternFill>
      </fill>
    </dxf>
    <dxf>
      <font>
        <color auto="1"/>
      </font>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ont>
        <color auto="1"/>
      </font>
    </dxf>
    <dxf>
      <font>
        <color auto="1"/>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patternType="none">
          <bgColor indexed="65"/>
        </patternFill>
      </fill>
    </dxf>
    <dxf>
      <font>
        <color rgb="FF9C0006"/>
      </font>
      <fill>
        <patternFill patternType="none">
          <bgColor indexed="6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png"/><Relationship Id="rId1" Type="http://schemas.openxmlformats.org/officeDocument/2006/relationships/image" Target="../media/image1.png"/><Relationship Id="rId4" Type="http://schemas.openxmlformats.org/officeDocument/2006/relationships/image" Target="../media/image14.JP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6.png"/><Relationship Id="rId1" Type="http://schemas.openxmlformats.org/officeDocument/2006/relationships/image" Target="../media/image1.png"/><Relationship Id="rId4" Type="http://schemas.openxmlformats.org/officeDocument/2006/relationships/image" Target="../media/image14.JP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19.jpeg"/><Relationship Id="rId5" Type="http://schemas.openxmlformats.org/officeDocument/2006/relationships/image" Target="../media/image14.JPG"/><Relationship Id="rId4"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9.jpeg"/><Relationship Id="rId5" Type="http://schemas.openxmlformats.org/officeDocument/2006/relationships/image" Target="../media/image14.JP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7</xdr:col>
      <xdr:colOff>392006</xdr:colOff>
      <xdr:row>1</xdr:row>
      <xdr:rowOff>128693</xdr:rowOff>
    </xdr:from>
    <xdr:to>
      <xdr:col>9</xdr:col>
      <xdr:colOff>193887</xdr:colOff>
      <xdr:row>1</xdr:row>
      <xdr:rowOff>890693</xdr:rowOff>
    </xdr:to>
    <xdr:pic>
      <xdr:nvPicPr>
        <xdr:cNvPr id="1071"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3055" t="25229" r="5910" b="20297"/>
        <a:stretch>
          <a:fillRect/>
        </a:stretch>
      </xdr:blipFill>
      <xdr:spPr bwMode="auto">
        <a:xfrm>
          <a:off x="4710006" y="323426"/>
          <a:ext cx="139361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678180</xdr:colOff>
      <xdr:row>3</xdr:row>
      <xdr:rowOff>281940</xdr:rowOff>
    </xdr:from>
    <xdr:to>
      <xdr:col>12</xdr:col>
      <xdr:colOff>487680</xdr:colOff>
      <xdr:row>3</xdr:row>
      <xdr:rowOff>449580</xdr:rowOff>
    </xdr:to>
    <xdr:pic>
      <xdr:nvPicPr>
        <xdr:cNvPr id="107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4831"/>
        <a:stretch>
          <a:fillRect/>
        </a:stretch>
      </xdr:blipFill>
      <xdr:spPr bwMode="auto">
        <a:xfrm>
          <a:off x="3390900" y="2156460"/>
          <a:ext cx="53568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259080</xdr:colOff>
      <xdr:row>6</xdr:row>
      <xdr:rowOff>320040</xdr:rowOff>
    </xdr:from>
    <xdr:to>
      <xdr:col>10</xdr:col>
      <xdr:colOff>83820</xdr:colOff>
      <xdr:row>6</xdr:row>
      <xdr:rowOff>2301240</xdr:rowOff>
    </xdr:to>
    <xdr:pic>
      <xdr:nvPicPr>
        <xdr:cNvPr id="1073" name="9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7021" t="63112" r="74026" b="12816"/>
        <a:stretch>
          <a:fillRect/>
        </a:stretch>
      </xdr:blipFill>
      <xdr:spPr bwMode="auto">
        <a:xfrm>
          <a:off x="4556760" y="5547360"/>
          <a:ext cx="220218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9</xdr:row>
      <xdr:rowOff>274320</xdr:rowOff>
    </xdr:from>
    <xdr:to>
      <xdr:col>9</xdr:col>
      <xdr:colOff>784860</xdr:colOff>
      <xdr:row>9</xdr:row>
      <xdr:rowOff>1927860</xdr:rowOff>
    </xdr:to>
    <xdr:pic>
      <xdr:nvPicPr>
        <xdr:cNvPr id="1074" name="11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50080" y="9585960"/>
          <a:ext cx="2217420" cy="1653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472440</xdr:colOff>
      <xdr:row>10</xdr:row>
      <xdr:rowOff>1013460</xdr:rowOff>
    </xdr:from>
    <xdr:to>
      <xdr:col>13</xdr:col>
      <xdr:colOff>525780</xdr:colOff>
      <xdr:row>10</xdr:row>
      <xdr:rowOff>2415540</xdr:rowOff>
    </xdr:to>
    <xdr:pic>
      <xdr:nvPicPr>
        <xdr:cNvPr id="1075" name="12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2680" y="12451080"/>
          <a:ext cx="718566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472440</xdr:colOff>
      <xdr:row>10</xdr:row>
      <xdr:rowOff>3246120</xdr:rowOff>
    </xdr:from>
    <xdr:to>
      <xdr:col>13</xdr:col>
      <xdr:colOff>708660</xdr:colOff>
      <xdr:row>10</xdr:row>
      <xdr:rowOff>4602480</xdr:rowOff>
    </xdr:to>
    <xdr:pic>
      <xdr:nvPicPr>
        <xdr:cNvPr id="1076" name="13 Image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92680" y="14683740"/>
          <a:ext cx="736854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777240</xdr:colOff>
      <xdr:row>11</xdr:row>
      <xdr:rowOff>2910840</xdr:rowOff>
    </xdr:from>
    <xdr:to>
      <xdr:col>9</xdr:col>
      <xdr:colOff>403860</xdr:colOff>
      <xdr:row>11</xdr:row>
      <xdr:rowOff>4259580</xdr:rowOff>
    </xdr:to>
    <xdr:pic>
      <xdr:nvPicPr>
        <xdr:cNvPr id="1077" name="16 Imagen"/>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82440" y="19537680"/>
          <a:ext cx="2004060"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15</xdr:row>
      <xdr:rowOff>243840</xdr:rowOff>
    </xdr:from>
    <xdr:to>
      <xdr:col>15</xdr:col>
      <xdr:colOff>53340</xdr:colOff>
      <xdr:row>15</xdr:row>
      <xdr:rowOff>1440180</xdr:rowOff>
    </xdr:to>
    <xdr:pic>
      <xdr:nvPicPr>
        <xdr:cNvPr id="1078" name="22 Imagen"/>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 y="29169360"/>
          <a:ext cx="105918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754380</xdr:colOff>
      <xdr:row>12</xdr:row>
      <xdr:rowOff>967740</xdr:rowOff>
    </xdr:from>
    <xdr:to>
      <xdr:col>14</xdr:col>
      <xdr:colOff>830580</xdr:colOff>
      <xdr:row>12</xdr:row>
      <xdr:rowOff>2766060</xdr:rowOff>
    </xdr:to>
    <xdr:pic>
      <xdr:nvPicPr>
        <xdr:cNvPr id="1080" name="2 Imagen"/>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9660" y="21907500"/>
          <a:ext cx="95859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1173480</xdr:rowOff>
    </xdr:from>
    <xdr:to>
      <xdr:col>15</xdr:col>
      <xdr:colOff>7620</xdr:colOff>
      <xdr:row>13</xdr:row>
      <xdr:rowOff>2514600</xdr:rowOff>
    </xdr:to>
    <xdr:pic>
      <xdr:nvPicPr>
        <xdr:cNvPr id="1081" name="5 Imagen"/>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3840" y="25565100"/>
          <a:ext cx="1056894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640080</xdr:colOff>
      <xdr:row>14</xdr:row>
      <xdr:rowOff>472440</xdr:rowOff>
    </xdr:from>
    <xdr:to>
      <xdr:col>10</xdr:col>
      <xdr:colOff>784860</xdr:colOff>
      <xdr:row>14</xdr:row>
      <xdr:rowOff>1089660</xdr:rowOff>
    </xdr:to>
    <xdr:pic>
      <xdr:nvPicPr>
        <xdr:cNvPr id="1082" name="6 Imagen"/>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t="2" b="10008"/>
        <a:stretch>
          <a:fillRect/>
        </a:stretch>
      </xdr:blipFill>
      <xdr:spPr bwMode="auto">
        <a:xfrm>
          <a:off x="3352800" y="28133040"/>
          <a:ext cx="41071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365760</xdr:colOff>
      <xdr:row>11</xdr:row>
      <xdr:rowOff>220980</xdr:rowOff>
    </xdr:from>
    <xdr:to>
      <xdr:col>14</xdr:col>
      <xdr:colOff>266700</xdr:colOff>
      <xdr:row>11</xdr:row>
      <xdr:rowOff>1615440</xdr:rowOff>
    </xdr:to>
    <xdr:pic>
      <xdr:nvPicPr>
        <xdr:cNvPr id="1083" name="7 Imagen"/>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93520" y="16847820"/>
          <a:ext cx="8618220"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626533</xdr:colOff>
      <xdr:row>1</xdr:row>
      <xdr:rowOff>177800</xdr:rowOff>
    </xdr:from>
    <xdr:to>
      <xdr:col>15</xdr:col>
      <xdr:colOff>92710</xdr:colOff>
      <xdr:row>1</xdr:row>
      <xdr:rowOff>768350</xdr:rowOff>
    </xdr:to>
    <xdr:pic>
      <xdr:nvPicPr>
        <xdr:cNvPr id="18" name="17 Imagen" descr="C:\Users\mvt89e\Desktop\co-funded_es\Horizontal\JPEG\ES Cofinanciado por la Unión Europea_PANTONE.jp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128000" y="372533"/>
          <a:ext cx="2810510" cy="590550"/>
        </a:xfrm>
        <a:prstGeom prst="rect">
          <a:avLst/>
        </a:prstGeom>
        <a:noFill/>
        <a:ln>
          <a:noFill/>
        </a:ln>
      </xdr:spPr>
    </xdr:pic>
    <xdr:clientData/>
  </xdr:twoCellAnchor>
  <xdr:twoCellAnchor editAs="oneCell">
    <xdr:from>
      <xdr:col>1</xdr:col>
      <xdr:colOff>194734</xdr:colOff>
      <xdr:row>1</xdr:row>
      <xdr:rowOff>84667</xdr:rowOff>
    </xdr:from>
    <xdr:to>
      <xdr:col>4</xdr:col>
      <xdr:colOff>485987</xdr:colOff>
      <xdr:row>1</xdr:row>
      <xdr:rowOff>999067</xdr:rowOff>
    </xdr:to>
    <xdr:pic>
      <xdr:nvPicPr>
        <xdr:cNvPr id="17" name="0 Imagen"/>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13267" y="279400"/>
          <a:ext cx="2103120" cy="914400"/>
        </a:xfrm>
        <a:prstGeom prst="rect">
          <a:avLst/>
        </a:prstGeom>
      </xdr:spPr>
    </xdr:pic>
    <xdr:clientData/>
  </xdr:twoCellAnchor>
  <xdr:twoCellAnchor editAs="oneCell">
    <xdr:from>
      <xdr:col>2</xdr:col>
      <xdr:colOff>584200</xdr:colOff>
      <xdr:row>4</xdr:row>
      <xdr:rowOff>465666</xdr:rowOff>
    </xdr:from>
    <xdr:to>
      <xdr:col>13</xdr:col>
      <xdr:colOff>258116</xdr:colOff>
      <xdr:row>4</xdr:row>
      <xdr:rowOff>2485141</xdr:rowOff>
    </xdr:to>
    <xdr:pic>
      <xdr:nvPicPr>
        <xdr:cNvPr id="2" name="1 Imagen"/>
        <xdr:cNvPicPr>
          <a:picLocks noChangeAspect="1"/>
        </xdr:cNvPicPr>
      </xdr:nvPicPr>
      <xdr:blipFill>
        <a:blip xmlns:r="http://schemas.openxmlformats.org/officeDocument/2006/relationships" r:embed="rId15"/>
        <a:stretch>
          <a:fillRect/>
        </a:stretch>
      </xdr:blipFill>
      <xdr:spPr>
        <a:xfrm>
          <a:off x="931333" y="2810933"/>
          <a:ext cx="8428450" cy="2019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xdr:row>
      <xdr:rowOff>213360</xdr:rowOff>
    </xdr:from>
    <xdr:to>
      <xdr:col>15</xdr:col>
      <xdr:colOff>716280</xdr:colOff>
      <xdr:row>1</xdr:row>
      <xdr:rowOff>213360</xdr:rowOff>
    </xdr:to>
    <xdr:pic>
      <xdr:nvPicPr>
        <xdr:cNvPr id="4395"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4313" t="25803" r="4274" b="18768"/>
        <a:stretch>
          <a:fillRect/>
        </a:stretch>
      </xdr:blipFill>
      <xdr:spPr bwMode="auto">
        <a:xfrm>
          <a:off x="10919460" y="609600"/>
          <a:ext cx="1447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1405890</xdr:colOff>
      <xdr:row>1</xdr:row>
      <xdr:rowOff>129540</xdr:rowOff>
    </xdr:from>
    <xdr:to>
      <xdr:col>7</xdr:col>
      <xdr:colOff>781050</xdr:colOff>
      <xdr:row>2</xdr:row>
      <xdr:rowOff>45720</xdr:rowOff>
    </xdr:to>
    <xdr:pic>
      <xdr:nvPicPr>
        <xdr:cNvPr id="4397"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7778115" y="529590"/>
          <a:ext cx="1051560" cy="773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1</xdr:row>
      <xdr:rowOff>238125</xdr:rowOff>
    </xdr:from>
    <xdr:to>
      <xdr:col>10</xdr:col>
      <xdr:colOff>4763</xdr:colOff>
      <xdr:row>1</xdr:row>
      <xdr:rowOff>685800</xdr:rowOff>
    </xdr:to>
    <xdr:pic>
      <xdr:nvPicPr>
        <xdr:cNvPr id="6" name="5 Imagen" descr="C:\Users\mvt89e\Desktop\co-funded_es\Horizontal\JPEG\ES Cofinanciado por la Unión Europea_PANTONE.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53475" y="638175"/>
          <a:ext cx="1924050" cy="447675"/>
        </a:xfrm>
        <a:prstGeom prst="rect">
          <a:avLst/>
        </a:prstGeom>
        <a:noFill/>
        <a:ln>
          <a:noFill/>
        </a:ln>
      </xdr:spPr>
    </xdr:pic>
    <xdr:clientData/>
  </xdr:twoCellAnchor>
  <xdr:twoCellAnchor editAs="oneCell">
    <xdr:from>
      <xdr:col>1</xdr:col>
      <xdr:colOff>152400</xdr:colOff>
      <xdr:row>1</xdr:row>
      <xdr:rowOff>66675</xdr:rowOff>
    </xdr:from>
    <xdr:to>
      <xdr:col>1</xdr:col>
      <xdr:colOff>2103120</xdr:colOff>
      <xdr:row>1</xdr:row>
      <xdr:rowOff>781050</xdr:rowOff>
    </xdr:to>
    <xdr:pic>
      <xdr:nvPicPr>
        <xdr:cNvPr id="7" name="0 Imagen"/>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466725"/>
          <a:ext cx="1950720"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1</xdr:row>
      <xdr:rowOff>213360</xdr:rowOff>
    </xdr:from>
    <xdr:to>
      <xdr:col>18</xdr:col>
      <xdr:colOff>662940</xdr:colOff>
      <xdr:row>1</xdr:row>
      <xdr:rowOff>213360</xdr:rowOff>
    </xdr:to>
    <xdr:pic>
      <xdr:nvPicPr>
        <xdr:cNvPr id="5182"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4313" t="25803" r="4274" b="18768"/>
        <a:stretch>
          <a:fillRect/>
        </a:stretch>
      </xdr:blipFill>
      <xdr:spPr bwMode="auto">
        <a:xfrm>
          <a:off x="12687300" y="609600"/>
          <a:ext cx="1455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674915</xdr:colOff>
      <xdr:row>1</xdr:row>
      <xdr:rowOff>65314</xdr:rowOff>
    </xdr:from>
    <xdr:to>
      <xdr:col>10</xdr:col>
      <xdr:colOff>264523</xdr:colOff>
      <xdr:row>1</xdr:row>
      <xdr:rowOff>834934</xdr:rowOff>
    </xdr:to>
    <xdr:pic>
      <xdr:nvPicPr>
        <xdr:cNvPr id="5184"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8784772" y="457200"/>
          <a:ext cx="1048294"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348343</xdr:colOff>
      <xdr:row>1</xdr:row>
      <xdr:rowOff>206829</xdr:rowOff>
    </xdr:from>
    <xdr:to>
      <xdr:col>12</xdr:col>
      <xdr:colOff>566057</xdr:colOff>
      <xdr:row>1</xdr:row>
      <xdr:rowOff>664028</xdr:rowOff>
    </xdr:to>
    <xdr:pic>
      <xdr:nvPicPr>
        <xdr:cNvPr id="8" name="7 Imagen" descr="C:\Users\mvt89e\Desktop\co-funded_es\Horizontal\JPEG\ES Cofinanciado por la Unión Europea_PANTONE.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6886" y="598715"/>
          <a:ext cx="2068286" cy="457199"/>
        </a:xfrm>
        <a:prstGeom prst="rect">
          <a:avLst/>
        </a:prstGeom>
        <a:noFill/>
        <a:ln>
          <a:noFill/>
        </a:ln>
      </xdr:spPr>
    </xdr:pic>
    <xdr:clientData/>
  </xdr:twoCellAnchor>
  <xdr:twoCellAnchor editAs="oneCell">
    <xdr:from>
      <xdr:col>1</xdr:col>
      <xdr:colOff>65314</xdr:colOff>
      <xdr:row>1</xdr:row>
      <xdr:rowOff>65313</xdr:rowOff>
    </xdr:from>
    <xdr:to>
      <xdr:col>1</xdr:col>
      <xdr:colOff>2103120</xdr:colOff>
      <xdr:row>1</xdr:row>
      <xdr:rowOff>827314</xdr:rowOff>
    </xdr:to>
    <xdr:pic>
      <xdr:nvPicPr>
        <xdr:cNvPr id="6" name="0 Imagen"/>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5943" y="457199"/>
          <a:ext cx="2037806" cy="762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563880</xdr:colOff>
      <xdr:row>1</xdr:row>
      <xdr:rowOff>213360</xdr:rowOff>
    </xdr:from>
    <xdr:to>
      <xdr:col>18</xdr:col>
      <xdr:colOff>198120</xdr:colOff>
      <xdr:row>1</xdr:row>
      <xdr:rowOff>213360</xdr:rowOff>
    </xdr:to>
    <xdr:pic>
      <xdr:nvPicPr>
        <xdr:cNvPr id="6214" name="3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4040" y="609600"/>
          <a:ext cx="4267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xdr:row>
      <xdr:rowOff>213360</xdr:rowOff>
    </xdr:from>
    <xdr:to>
      <xdr:col>18</xdr:col>
      <xdr:colOff>662940</xdr:colOff>
      <xdr:row>1</xdr:row>
      <xdr:rowOff>213360</xdr:rowOff>
    </xdr:to>
    <xdr:pic>
      <xdr:nvPicPr>
        <xdr:cNvPr id="6215"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12710160" y="609600"/>
          <a:ext cx="1455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533401</xdr:colOff>
      <xdr:row>1</xdr:row>
      <xdr:rowOff>163285</xdr:rowOff>
    </xdr:from>
    <xdr:to>
      <xdr:col>10</xdr:col>
      <xdr:colOff>93256</xdr:colOff>
      <xdr:row>1</xdr:row>
      <xdr:rowOff>728435</xdr:rowOff>
    </xdr:to>
    <xdr:pic>
      <xdr:nvPicPr>
        <xdr:cNvPr id="8" name="7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4110" t="25611" r="6692" b="25610"/>
        <a:stretch/>
      </xdr:blipFill>
      <xdr:spPr bwMode="auto">
        <a:xfrm>
          <a:off x="8665030" y="555171"/>
          <a:ext cx="1018540" cy="565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174173</xdr:colOff>
      <xdr:row>1</xdr:row>
      <xdr:rowOff>185057</xdr:rowOff>
    </xdr:from>
    <xdr:to>
      <xdr:col>12</xdr:col>
      <xdr:colOff>522515</xdr:colOff>
      <xdr:row>1</xdr:row>
      <xdr:rowOff>685800</xdr:rowOff>
    </xdr:to>
    <xdr:pic>
      <xdr:nvPicPr>
        <xdr:cNvPr id="9" name="8 Imagen" descr="C:\Users\mvt89e\Desktop\co-funded_es\Horizontal\JPEG\ES Cofinanciado por la Unión Europea_PANTONE.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64487" y="576943"/>
          <a:ext cx="2198914" cy="500743"/>
        </a:xfrm>
        <a:prstGeom prst="rect">
          <a:avLst/>
        </a:prstGeom>
        <a:noFill/>
        <a:ln>
          <a:noFill/>
        </a:ln>
      </xdr:spPr>
    </xdr:pic>
    <xdr:clientData/>
  </xdr:twoCellAnchor>
  <xdr:twoCellAnchor editAs="oneCell">
    <xdr:from>
      <xdr:col>1</xdr:col>
      <xdr:colOff>97970</xdr:colOff>
      <xdr:row>1</xdr:row>
      <xdr:rowOff>76200</xdr:rowOff>
    </xdr:from>
    <xdr:to>
      <xdr:col>1</xdr:col>
      <xdr:colOff>2103119</xdr:colOff>
      <xdr:row>1</xdr:row>
      <xdr:rowOff>827314</xdr:rowOff>
    </xdr:to>
    <xdr:pic>
      <xdr:nvPicPr>
        <xdr:cNvPr id="7" name="0 Imagen"/>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8599" y="468086"/>
          <a:ext cx="2005149" cy="751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563880</xdr:colOff>
      <xdr:row>1</xdr:row>
      <xdr:rowOff>213360</xdr:rowOff>
    </xdr:from>
    <xdr:to>
      <xdr:col>18</xdr:col>
      <xdr:colOff>198120</xdr:colOff>
      <xdr:row>1</xdr:row>
      <xdr:rowOff>213360</xdr:rowOff>
    </xdr:to>
    <xdr:pic>
      <xdr:nvPicPr>
        <xdr:cNvPr id="7240" name="3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9280" y="609600"/>
          <a:ext cx="4267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xdr:row>
      <xdr:rowOff>213360</xdr:rowOff>
    </xdr:from>
    <xdr:to>
      <xdr:col>18</xdr:col>
      <xdr:colOff>662940</xdr:colOff>
      <xdr:row>1</xdr:row>
      <xdr:rowOff>213360</xdr:rowOff>
    </xdr:to>
    <xdr:pic>
      <xdr:nvPicPr>
        <xdr:cNvPr id="7241"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4313" t="25803" r="4274" b="18768"/>
        <a:stretch>
          <a:fillRect/>
        </a:stretch>
      </xdr:blipFill>
      <xdr:spPr bwMode="auto">
        <a:xfrm>
          <a:off x="12725400" y="609600"/>
          <a:ext cx="1455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426720</xdr:colOff>
      <xdr:row>1</xdr:row>
      <xdr:rowOff>82731</xdr:rowOff>
    </xdr:from>
    <xdr:to>
      <xdr:col>10</xdr:col>
      <xdr:colOff>16328</xdr:colOff>
      <xdr:row>1</xdr:row>
      <xdr:rowOff>844731</xdr:rowOff>
    </xdr:to>
    <xdr:pic>
      <xdr:nvPicPr>
        <xdr:cNvPr id="7243" name="6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74313" t="25803" r="4274" b="18768"/>
        <a:stretch>
          <a:fillRect/>
        </a:stretch>
      </xdr:blipFill>
      <xdr:spPr bwMode="auto">
        <a:xfrm>
          <a:off x="8580120" y="474617"/>
          <a:ext cx="104829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174171</xdr:colOff>
      <xdr:row>1</xdr:row>
      <xdr:rowOff>195944</xdr:rowOff>
    </xdr:from>
    <xdr:to>
      <xdr:col>12</xdr:col>
      <xdr:colOff>500742</xdr:colOff>
      <xdr:row>1</xdr:row>
      <xdr:rowOff>707571</xdr:rowOff>
    </xdr:to>
    <xdr:pic>
      <xdr:nvPicPr>
        <xdr:cNvPr id="8" name="7 Imagen" descr="C:\Users\mvt89e\Desktop\co-funded_es\Horizontal\JPEG\ES Cofinanciado por la Unión Europea_PANTONE.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86257" y="587830"/>
          <a:ext cx="2177142" cy="511627"/>
        </a:xfrm>
        <a:prstGeom prst="rect">
          <a:avLst/>
        </a:prstGeom>
        <a:noFill/>
        <a:ln>
          <a:noFill/>
        </a:ln>
      </xdr:spPr>
    </xdr:pic>
    <xdr:clientData/>
  </xdr:twoCellAnchor>
  <xdr:twoCellAnchor editAs="oneCell">
    <xdr:from>
      <xdr:col>1</xdr:col>
      <xdr:colOff>127000</xdr:colOff>
      <xdr:row>1</xdr:row>
      <xdr:rowOff>25400</xdr:rowOff>
    </xdr:from>
    <xdr:to>
      <xdr:col>1</xdr:col>
      <xdr:colOff>2103120</xdr:colOff>
      <xdr:row>1</xdr:row>
      <xdr:rowOff>774700</xdr:rowOff>
    </xdr:to>
    <xdr:pic>
      <xdr:nvPicPr>
        <xdr:cNvPr id="7" name="0 Imagen"/>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4000" y="419100"/>
          <a:ext cx="1976120" cy="749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sheetPr>
  <dimension ref="B1:P20"/>
  <sheetViews>
    <sheetView zoomScale="90" zoomScaleNormal="90" workbookViewId="0"/>
  </sheetViews>
  <sheetFormatPr baseColWidth="10" defaultRowHeight="15" x14ac:dyDescent="0.25"/>
  <cols>
    <col min="1" max="1" width="1.7109375" customWidth="1"/>
    <col min="2" max="2" width="3.28515625" customWidth="1"/>
    <col min="15" max="15" width="14" customWidth="1"/>
    <col min="16" max="16" width="3.140625" customWidth="1"/>
    <col min="19" max="19" width="11.42578125" customWidth="1"/>
  </cols>
  <sheetData>
    <row r="1" spans="2:16" ht="15.75" thickBot="1" x14ac:dyDescent="0.3"/>
    <row r="2" spans="2:16" ht="81" customHeight="1" x14ac:dyDescent="0.25">
      <c r="B2" s="280"/>
      <c r="C2" s="281"/>
      <c r="D2" s="281"/>
      <c r="E2" s="281"/>
      <c r="F2" s="281"/>
      <c r="G2" s="281"/>
      <c r="H2" s="281"/>
      <c r="I2" s="281"/>
      <c r="J2" s="281"/>
      <c r="K2" s="281"/>
      <c r="L2" s="281"/>
      <c r="M2" s="281"/>
      <c r="N2" s="281"/>
      <c r="O2" s="281"/>
      <c r="P2" s="282"/>
    </row>
    <row r="3" spans="2:16" ht="51.75" customHeight="1" x14ac:dyDescent="0.25">
      <c r="B3" s="283" t="s">
        <v>87</v>
      </c>
      <c r="C3" s="284"/>
      <c r="D3" s="284"/>
      <c r="E3" s="284"/>
      <c r="F3" s="284"/>
      <c r="G3" s="284"/>
      <c r="H3" s="284"/>
      <c r="I3" s="284"/>
      <c r="J3" s="284"/>
      <c r="K3" s="284"/>
      <c r="L3" s="284"/>
      <c r="M3" s="284"/>
      <c r="N3" s="284"/>
      <c r="O3" s="284"/>
      <c r="P3" s="285"/>
    </row>
    <row r="4" spans="2:16" ht="36.6" customHeight="1" x14ac:dyDescent="0.25">
      <c r="B4" s="250"/>
      <c r="C4" s="286" t="s">
        <v>100</v>
      </c>
      <c r="D4" s="286"/>
      <c r="E4" s="286"/>
      <c r="F4" s="286"/>
      <c r="G4" s="286"/>
      <c r="H4" s="286"/>
      <c r="I4" s="286"/>
      <c r="J4" s="286"/>
      <c r="K4" s="286"/>
      <c r="L4" s="286"/>
      <c r="M4" s="286"/>
      <c r="N4" s="286"/>
      <c r="O4" s="286"/>
      <c r="P4" s="251"/>
    </row>
    <row r="5" spans="2:16" ht="206.45" customHeight="1" x14ac:dyDescent="0.25">
      <c r="B5" s="250"/>
      <c r="C5" s="286" t="s">
        <v>97</v>
      </c>
      <c r="D5" s="286"/>
      <c r="E5" s="286"/>
      <c r="F5" s="286"/>
      <c r="G5" s="286"/>
      <c r="H5" s="286"/>
      <c r="I5" s="286"/>
      <c r="J5" s="286"/>
      <c r="K5" s="286"/>
      <c r="L5" s="286"/>
      <c r="M5" s="286"/>
      <c r="N5" s="286"/>
      <c r="O5" s="286"/>
      <c r="P5" s="251"/>
    </row>
    <row r="6" spans="2:16" ht="24.6" customHeight="1" x14ac:dyDescent="0.25">
      <c r="B6" s="250"/>
      <c r="C6" s="286" t="s">
        <v>89</v>
      </c>
      <c r="D6" s="286"/>
      <c r="E6" s="286"/>
      <c r="F6" s="286"/>
      <c r="G6" s="286"/>
      <c r="H6" s="286"/>
      <c r="I6" s="286"/>
      <c r="J6" s="286"/>
      <c r="K6" s="286"/>
      <c r="L6" s="286"/>
      <c r="M6" s="286"/>
      <c r="N6" s="286"/>
      <c r="O6" s="286"/>
      <c r="P6" s="251"/>
    </row>
    <row r="7" spans="2:16" ht="194.45" customHeight="1" x14ac:dyDescent="0.25">
      <c r="B7" s="250"/>
      <c r="C7" s="286" t="s">
        <v>90</v>
      </c>
      <c r="D7" s="286"/>
      <c r="E7" s="286"/>
      <c r="F7" s="286"/>
      <c r="G7" s="286"/>
      <c r="H7" s="286"/>
      <c r="I7" s="286"/>
      <c r="J7" s="286"/>
      <c r="K7" s="286"/>
      <c r="L7" s="286"/>
      <c r="M7" s="286"/>
      <c r="N7" s="286"/>
      <c r="O7" s="286"/>
      <c r="P7" s="251"/>
    </row>
    <row r="8" spans="2:16" ht="37.9" customHeight="1" x14ac:dyDescent="0.25">
      <c r="B8" s="250"/>
      <c r="C8" s="286" t="s">
        <v>91</v>
      </c>
      <c r="D8" s="286"/>
      <c r="E8" s="286"/>
      <c r="F8" s="286"/>
      <c r="G8" s="286"/>
      <c r="H8" s="286"/>
      <c r="I8" s="286"/>
      <c r="J8" s="286"/>
      <c r="K8" s="286"/>
      <c r="L8" s="286"/>
      <c r="M8" s="286"/>
      <c r="N8" s="286"/>
      <c r="O8" s="286"/>
      <c r="P8" s="251"/>
    </row>
    <row r="9" spans="2:16" ht="89.45" customHeight="1" x14ac:dyDescent="0.25">
      <c r="B9" s="250"/>
      <c r="C9" s="286" t="s">
        <v>95</v>
      </c>
      <c r="D9" s="286"/>
      <c r="E9" s="286"/>
      <c r="F9" s="286"/>
      <c r="G9" s="286"/>
      <c r="H9" s="286"/>
      <c r="I9" s="286"/>
      <c r="J9" s="286"/>
      <c r="K9" s="286"/>
      <c r="L9" s="286"/>
      <c r="M9" s="286"/>
      <c r="N9" s="286"/>
      <c r="O9" s="286"/>
      <c r="P9" s="251"/>
    </row>
    <row r="10" spans="2:16" ht="167.45" customHeight="1" x14ac:dyDescent="0.25">
      <c r="B10" s="250"/>
      <c r="C10" s="286" t="s">
        <v>92</v>
      </c>
      <c r="D10" s="286"/>
      <c r="E10" s="286"/>
      <c r="F10" s="286"/>
      <c r="G10" s="286"/>
      <c r="H10" s="286"/>
      <c r="I10" s="286"/>
      <c r="J10" s="286"/>
      <c r="K10" s="286"/>
      <c r="L10" s="286"/>
      <c r="M10" s="286"/>
      <c r="N10" s="286"/>
      <c r="O10" s="286"/>
      <c r="P10" s="251"/>
    </row>
    <row r="11" spans="2:16" ht="408.6" customHeight="1" x14ac:dyDescent="0.25">
      <c r="B11" s="250"/>
      <c r="C11" s="286" t="s">
        <v>110</v>
      </c>
      <c r="D11" s="286"/>
      <c r="E11" s="286"/>
      <c r="F11" s="286"/>
      <c r="G11" s="286"/>
      <c r="H11" s="286"/>
      <c r="I11" s="286"/>
      <c r="J11" s="286"/>
      <c r="K11" s="286"/>
      <c r="L11" s="286"/>
      <c r="M11" s="286"/>
      <c r="N11" s="286"/>
      <c r="O11" s="286"/>
      <c r="P11" s="251"/>
    </row>
    <row r="12" spans="2:16" ht="339.6" customHeight="1" x14ac:dyDescent="0.25">
      <c r="B12" s="250"/>
      <c r="C12" s="286"/>
      <c r="D12" s="286"/>
      <c r="E12" s="286"/>
      <c r="F12" s="286"/>
      <c r="G12" s="286"/>
      <c r="H12" s="286"/>
      <c r="I12" s="286"/>
      <c r="J12" s="286"/>
      <c r="K12" s="286"/>
      <c r="L12" s="286"/>
      <c r="M12" s="286"/>
      <c r="N12" s="286"/>
      <c r="O12" s="286"/>
      <c r="P12" s="251"/>
    </row>
    <row r="13" spans="2:16" ht="271.89999999999998" customHeight="1" x14ac:dyDescent="0.25">
      <c r="B13" s="250"/>
      <c r="C13" s="286" t="s">
        <v>107</v>
      </c>
      <c r="D13" s="286"/>
      <c r="E13" s="286"/>
      <c r="F13" s="286"/>
      <c r="G13" s="286"/>
      <c r="H13" s="286"/>
      <c r="I13" s="286"/>
      <c r="J13" s="286"/>
      <c r="K13" s="286"/>
      <c r="L13" s="286"/>
      <c r="M13" s="286"/>
      <c r="N13" s="286"/>
      <c r="O13" s="286"/>
      <c r="P13" s="251"/>
    </row>
    <row r="14" spans="2:16" ht="257.45" customHeight="1" x14ac:dyDescent="0.25">
      <c r="B14" s="250"/>
      <c r="C14" s="286" t="s">
        <v>108</v>
      </c>
      <c r="D14" s="286"/>
      <c r="E14" s="286"/>
      <c r="F14" s="286"/>
      <c r="G14" s="286"/>
      <c r="H14" s="286"/>
      <c r="I14" s="286"/>
      <c r="J14" s="286"/>
      <c r="K14" s="286"/>
      <c r="L14" s="286"/>
      <c r="M14" s="286"/>
      <c r="N14" s="286"/>
      <c r="O14" s="286"/>
      <c r="P14" s="251"/>
    </row>
    <row r="15" spans="2:16" ht="99.6" customHeight="1" x14ac:dyDescent="0.25">
      <c r="B15" s="250"/>
      <c r="C15" s="286" t="s">
        <v>109</v>
      </c>
      <c r="D15" s="286"/>
      <c r="E15" s="286"/>
      <c r="F15" s="286"/>
      <c r="G15" s="286"/>
      <c r="H15" s="286"/>
      <c r="I15" s="286"/>
      <c r="J15" s="286"/>
      <c r="K15" s="286"/>
      <c r="L15" s="286"/>
      <c r="M15" s="286"/>
      <c r="N15" s="286"/>
      <c r="O15" s="286"/>
      <c r="P15" s="251"/>
    </row>
    <row r="16" spans="2:16" ht="133.9" customHeight="1" thickBot="1" x14ac:dyDescent="0.3">
      <c r="B16" s="252"/>
      <c r="C16" s="287" t="s">
        <v>96</v>
      </c>
      <c r="D16" s="287"/>
      <c r="E16" s="287"/>
      <c r="F16" s="287"/>
      <c r="G16" s="287"/>
      <c r="H16" s="287"/>
      <c r="I16" s="287"/>
      <c r="J16" s="287"/>
      <c r="K16" s="287"/>
      <c r="L16" s="287"/>
      <c r="M16" s="287"/>
      <c r="N16" s="287"/>
      <c r="O16" s="287"/>
      <c r="P16" s="253"/>
    </row>
    <row r="17" spans="3:15" x14ac:dyDescent="0.25">
      <c r="C17" s="38"/>
      <c r="D17" s="38"/>
      <c r="E17" s="38"/>
      <c r="F17" s="38"/>
      <c r="G17" s="38"/>
      <c r="H17" s="38"/>
      <c r="I17" s="38"/>
      <c r="J17" s="38"/>
      <c r="K17" s="38"/>
      <c r="L17" s="38"/>
      <c r="M17" s="38"/>
      <c r="N17" s="38"/>
      <c r="O17" s="38"/>
    </row>
    <row r="18" spans="3:15" x14ac:dyDescent="0.25">
      <c r="C18" s="38"/>
      <c r="D18" s="38"/>
      <c r="E18" s="38"/>
      <c r="F18" s="38"/>
      <c r="G18" s="38"/>
      <c r="H18" s="38"/>
      <c r="I18" s="38"/>
      <c r="J18" s="38"/>
      <c r="K18" s="38"/>
      <c r="L18" s="38"/>
      <c r="M18" s="38"/>
      <c r="N18" s="38"/>
      <c r="O18" s="38"/>
    </row>
    <row r="19" spans="3:15" x14ac:dyDescent="0.25">
      <c r="C19" s="38"/>
      <c r="D19" s="38"/>
      <c r="E19" s="38"/>
      <c r="F19" s="38"/>
      <c r="G19" s="38"/>
      <c r="H19" s="38"/>
      <c r="I19" s="38"/>
      <c r="J19" s="38"/>
      <c r="K19" s="38"/>
      <c r="L19" s="38"/>
      <c r="M19" s="38"/>
      <c r="N19" s="38"/>
      <c r="O19" s="38"/>
    </row>
    <row r="20" spans="3:15" x14ac:dyDescent="0.25">
      <c r="C20" s="38"/>
      <c r="D20" s="38"/>
      <c r="E20" s="38"/>
      <c r="F20" s="38"/>
      <c r="G20" s="38"/>
      <c r="H20" s="38"/>
      <c r="I20" s="38"/>
      <c r="J20" s="38"/>
      <c r="K20" s="38"/>
      <c r="L20" s="38"/>
      <c r="M20" s="38"/>
      <c r="N20" s="38"/>
      <c r="O20" s="38"/>
    </row>
  </sheetData>
  <sheetProtection password="D153" sheet="1" objects="1" scenarios="1" selectLockedCells="1" selectUnlockedCells="1"/>
  <mergeCells count="14">
    <mergeCell ref="B2:P2"/>
    <mergeCell ref="B3:P3"/>
    <mergeCell ref="C7:O7"/>
    <mergeCell ref="C15:O15"/>
    <mergeCell ref="C16:O16"/>
    <mergeCell ref="C4:O4"/>
    <mergeCell ref="C5:O5"/>
    <mergeCell ref="C6:O6"/>
    <mergeCell ref="C14:O14"/>
    <mergeCell ref="C11:O12"/>
    <mergeCell ref="C13:O13"/>
    <mergeCell ref="C8:O8"/>
    <mergeCell ref="C9:O9"/>
    <mergeCell ref="C10:O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3" tint="0.59999389629810485"/>
  </sheetPr>
  <dimension ref="A1:DH87"/>
  <sheetViews>
    <sheetView tabSelected="1" zoomScale="80" zoomScaleNormal="80" workbookViewId="0">
      <pane xSplit="4" topLeftCell="E1" activePane="topRight" state="frozen"/>
      <selection pane="topRight" activeCell="S13" sqref="S13"/>
    </sheetView>
  </sheetViews>
  <sheetFormatPr baseColWidth="10" defaultColWidth="11.5703125" defaultRowHeight="15" x14ac:dyDescent="0.25"/>
  <cols>
    <col min="1" max="1" width="1.85546875" style="1" customWidth="1"/>
    <col min="2" max="2" width="32.28515625" style="1" customWidth="1"/>
    <col min="3" max="4" width="19.85546875" style="1" customWidth="1"/>
    <col min="5" max="5" width="1.28515625" style="1" customWidth="1"/>
    <col min="6" max="6" width="17.5703125" style="1" customWidth="1"/>
    <col min="7" max="7" width="24.42578125" style="1" customWidth="1"/>
    <col min="8" max="8" width="20.28515625" style="1" customWidth="1"/>
    <col min="9" max="9" width="8.7109375" style="1" customWidth="1"/>
    <col min="10" max="10" width="9.7109375" style="1" customWidth="1"/>
    <col min="11" max="11" width="2.140625" style="1" customWidth="1"/>
    <col min="12" max="13" width="14.7109375" style="1" hidden="1" customWidth="1"/>
    <col min="14" max="14" width="1.28515625" style="1" customWidth="1"/>
    <col min="15" max="15" width="10.7109375" style="1" customWidth="1"/>
    <col min="16" max="16" width="13" style="1" customWidth="1"/>
    <col min="17" max="17" width="10.7109375" style="1" customWidth="1"/>
    <col min="18" max="18" width="13" style="1" customWidth="1"/>
    <col min="19" max="19" width="13.85546875" style="1" customWidth="1"/>
    <col min="20" max="20" width="11.7109375" style="1" customWidth="1"/>
    <col min="21" max="21" width="12.42578125" style="1" customWidth="1"/>
    <col min="22" max="22" width="13.28515625" style="1" customWidth="1"/>
    <col min="23" max="23" width="10.28515625" style="1" customWidth="1"/>
    <col min="24" max="24" width="18.140625" style="1" customWidth="1"/>
    <col min="25" max="25" width="11.28515625" style="1" customWidth="1"/>
    <col min="26" max="26" width="13.42578125" style="1" customWidth="1"/>
    <col min="27" max="27" width="16.7109375" style="1" customWidth="1"/>
    <col min="28" max="28" width="11.28515625" style="1" customWidth="1"/>
    <col min="29" max="29" width="15.28515625" style="1" customWidth="1"/>
    <col min="30" max="30" width="11.140625" style="1" customWidth="1"/>
    <col min="31" max="31" width="11.85546875" style="1" customWidth="1"/>
    <col min="32" max="32" width="13.140625" style="1" customWidth="1"/>
    <col min="33" max="33" width="10.28515625" style="1" customWidth="1"/>
    <col min="34" max="34" width="17.28515625" style="1" customWidth="1"/>
    <col min="35" max="35" width="1.140625" style="1" customWidth="1"/>
    <col min="36" max="36" width="16.28515625" style="1" hidden="1" customWidth="1"/>
    <col min="37" max="37" width="16.28515625" style="1" customWidth="1"/>
    <col min="38" max="38" width="14.85546875" style="1" customWidth="1"/>
    <col min="39" max="39" width="10.42578125" style="1" hidden="1" customWidth="1"/>
    <col min="40" max="40" width="1.140625" style="1" customWidth="1"/>
    <col min="41" max="41" width="15.140625" style="1" customWidth="1"/>
    <col min="42" max="43" width="10.42578125" style="1" customWidth="1"/>
    <col min="44" max="44" width="13.5703125" style="1" customWidth="1"/>
    <col min="45" max="46" width="10.42578125" style="1" customWidth="1"/>
    <col min="47" max="47" width="14.28515625" style="1" customWidth="1"/>
    <col min="48" max="49" width="10.42578125" style="1" customWidth="1"/>
    <col min="50" max="50" width="13" style="1" customWidth="1"/>
    <col min="51" max="52" width="10.42578125" style="1" customWidth="1"/>
    <col min="53" max="53" width="1.28515625" style="1" customWidth="1"/>
    <col min="54" max="54" width="14.5703125" style="1" hidden="1" customWidth="1"/>
    <col min="55" max="55" width="14.5703125" style="1" customWidth="1"/>
    <col min="56" max="56" width="16.28515625" style="1" customWidth="1"/>
    <col min="57" max="57" width="6.42578125" style="1" hidden="1" customWidth="1"/>
    <col min="58" max="58" width="1.28515625" style="1" customWidth="1"/>
    <col min="59" max="59" width="13.28515625" style="1" customWidth="1"/>
    <col min="60" max="60" width="12.7109375" style="1" customWidth="1"/>
    <col min="61" max="61" width="14.85546875" style="1" customWidth="1"/>
    <col min="62" max="62" width="12.85546875" style="1" customWidth="1"/>
    <col min="63" max="63" width="11" style="1" customWidth="1"/>
    <col min="64" max="64" width="14.5703125" style="1" customWidth="1"/>
    <col min="65" max="65" width="10.42578125" style="1" customWidth="1"/>
    <col min="66" max="66" width="15" style="1" customWidth="1"/>
    <col min="67" max="67" width="14.28515625" style="1" customWidth="1"/>
    <col min="68" max="68" width="13.7109375" style="1" customWidth="1"/>
    <col min="69" max="69" width="10.7109375" style="1" customWidth="1"/>
    <col min="70" max="70" width="12.140625" style="1" customWidth="1"/>
    <col min="71" max="71" width="13" style="1" customWidth="1"/>
    <col min="72" max="72" width="11" style="1" customWidth="1"/>
    <col min="73" max="73" width="10.7109375" style="1" customWidth="1"/>
    <col min="74" max="74" width="15" style="1" customWidth="1"/>
    <col min="75" max="75" width="13.5703125" style="1" customWidth="1"/>
    <col min="76" max="76" width="19.85546875" style="1" customWidth="1"/>
    <col min="77" max="77" width="21" style="1" customWidth="1"/>
    <col min="78" max="78" width="19.7109375" style="1" customWidth="1"/>
    <col min="79" max="79" width="11.5703125" style="1" customWidth="1"/>
    <col min="80" max="80" width="1" style="1" customWidth="1"/>
    <col min="81" max="81" width="15.7109375" style="1" hidden="1" customWidth="1"/>
    <col min="82" max="82" width="15.7109375" style="1" customWidth="1"/>
    <col min="83" max="83" width="12" style="1" customWidth="1"/>
    <col min="84" max="84" width="8.28515625" style="1" hidden="1" customWidth="1"/>
    <col min="85" max="85" width="1" style="1" customWidth="1"/>
    <col min="86" max="86" width="19.5703125" style="1" customWidth="1"/>
    <col min="87" max="88" width="19.5703125" style="1" hidden="1" customWidth="1"/>
    <col min="89" max="89" width="16.5703125" style="1" hidden="1" customWidth="1"/>
    <col min="90" max="90" width="14.42578125" style="1" hidden="1" customWidth="1"/>
    <col min="91" max="91" width="20.85546875" style="1" customWidth="1"/>
    <col min="92" max="93" width="14.42578125" style="1" hidden="1" customWidth="1"/>
    <col min="94" max="94" width="26.140625" style="1" customWidth="1"/>
    <col min="95" max="95" width="1.28515625" style="1" customWidth="1"/>
    <col min="96" max="96" width="23.28515625" style="1" customWidth="1"/>
    <col min="97" max="97" width="21.85546875" style="1" customWidth="1"/>
    <col min="98" max="99" width="23.140625" style="1" customWidth="1"/>
    <col min="100" max="100" width="22.85546875" style="1" customWidth="1"/>
    <col min="101" max="101" width="22.5703125" style="1" customWidth="1"/>
    <col min="102" max="102" width="22.85546875" style="1" customWidth="1"/>
    <col min="103" max="103" width="22.5703125" style="1" customWidth="1"/>
    <col min="104" max="104" width="23.140625" style="1" customWidth="1"/>
    <col min="105" max="105" width="22.85546875" style="1" customWidth="1"/>
    <col min="106" max="106" width="1.42578125" style="1" customWidth="1"/>
    <col min="107" max="112" width="11.5703125" style="15"/>
    <col min="113" max="16384" width="11.5703125" style="1"/>
  </cols>
  <sheetData>
    <row r="1" spans="1:106" ht="31.15" customHeight="1" thickBot="1" x14ac:dyDescent="0.3">
      <c r="A1" s="53"/>
      <c r="B1" s="53"/>
      <c r="C1" s="53"/>
      <c r="D1" s="53"/>
      <c r="E1" s="53"/>
      <c r="F1" s="53"/>
      <c r="G1" s="53"/>
      <c r="H1" s="53"/>
      <c r="I1" s="53"/>
      <c r="J1" s="53"/>
      <c r="K1" s="71"/>
      <c r="L1" s="71"/>
      <c r="M1" s="71"/>
      <c r="N1" s="53"/>
      <c r="O1" s="53"/>
      <c r="P1" s="53"/>
      <c r="Q1" s="53"/>
      <c r="R1" s="53"/>
      <c r="S1" s="53"/>
      <c r="T1" s="53"/>
      <c r="U1" s="53"/>
      <c r="V1" s="53"/>
      <c r="W1" s="53"/>
      <c r="X1" s="53"/>
      <c r="Y1" s="53"/>
      <c r="Z1" s="53"/>
      <c r="AA1" s="53"/>
      <c r="AB1" s="53"/>
      <c r="AC1" s="53"/>
      <c r="AD1" s="53"/>
      <c r="AE1" s="53"/>
      <c r="AF1" s="53"/>
      <c r="AG1" s="53"/>
      <c r="AH1" s="53"/>
      <c r="AI1" s="53"/>
      <c r="AJ1" s="53"/>
      <c r="AK1" s="126"/>
      <c r="AL1" s="53"/>
      <c r="AM1" s="53"/>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row>
    <row r="2" spans="1:106" ht="67.150000000000006" customHeight="1" thickBot="1" x14ac:dyDescent="0.3">
      <c r="A2" s="53"/>
      <c r="B2" s="255"/>
      <c r="C2" s="370" t="s">
        <v>115</v>
      </c>
      <c r="D2" s="370"/>
      <c r="E2" s="370"/>
      <c r="F2" s="370"/>
      <c r="G2" s="370"/>
      <c r="H2" s="256"/>
      <c r="I2" s="256"/>
      <c r="J2" s="257"/>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row>
    <row r="3" spans="1:106" ht="30" customHeight="1" x14ac:dyDescent="0.25">
      <c r="A3" s="126"/>
      <c r="B3" s="341" t="s">
        <v>112</v>
      </c>
      <c r="C3" s="342"/>
      <c r="D3" s="342"/>
      <c r="E3" s="342"/>
      <c r="F3" s="342"/>
      <c r="G3" s="342"/>
      <c r="H3" s="342"/>
      <c r="I3" s="339" t="s">
        <v>111</v>
      </c>
      <c r="J3" s="340"/>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row>
    <row r="4" spans="1:106" ht="37.9" customHeight="1" x14ac:dyDescent="0.25">
      <c r="A4" s="126"/>
      <c r="B4" s="343" t="s">
        <v>113</v>
      </c>
      <c r="C4" s="344"/>
      <c r="D4" s="344"/>
      <c r="E4" s="344"/>
      <c r="F4" s="344"/>
      <c r="G4" s="344"/>
      <c r="H4" s="345"/>
      <c r="I4" s="374">
        <v>2180</v>
      </c>
      <c r="J4" s="375"/>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row>
    <row r="5" spans="1:106" ht="25.15" customHeight="1" x14ac:dyDescent="0.25">
      <c r="A5" s="72"/>
      <c r="B5" s="54" t="s">
        <v>26</v>
      </c>
      <c r="C5" s="367" t="s">
        <v>88</v>
      </c>
      <c r="D5" s="367"/>
      <c r="E5" s="367"/>
      <c r="F5" s="367"/>
      <c r="G5" s="367"/>
      <c r="H5" s="346" t="s">
        <v>31</v>
      </c>
      <c r="I5" s="347"/>
      <c r="J5" s="348"/>
      <c r="K5" s="71"/>
      <c r="L5" s="71"/>
      <c r="M5" s="71"/>
      <c r="N5" s="53"/>
      <c r="O5" s="53"/>
      <c r="P5" s="53"/>
      <c r="Q5" s="53"/>
      <c r="R5" s="53"/>
      <c r="S5" s="53"/>
      <c r="T5" s="53"/>
      <c r="U5" s="53"/>
      <c r="V5" s="53"/>
      <c r="W5" s="53"/>
      <c r="X5" s="53"/>
      <c r="Y5" s="53"/>
      <c r="Z5" s="53"/>
      <c r="AA5" s="53"/>
      <c r="AB5" s="53"/>
      <c r="AC5" s="53"/>
      <c r="AD5" s="53"/>
      <c r="AE5" s="53"/>
      <c r="AF5" s="53"/>
      <c r="AG5" s="53"/>
      <c r="AH5" s="53"/>
      <c r="AI5" s="53"/>
      <c r="AJ5" s="53"/>
      <c r="AK5" s="126"/>
      <c r="AL5" s="53"/>
      <c r="AM5" s="53"/>
      <c r="AN5" s="53"/>
      <c r="AO5" s="53"/>
      <c r="AP5" s="53"/>
      <c r="AQ5" s="53"/>
      <c r="AR5" s="53"/>
      <c r="AS5" s="53"/>
      <c r="AT5" s="53"/>
      <c r="AU5" s="53"/>
      <c r="AV5" s="53"/>
      <c r="AW5" s="53"/>
      <c r="AX5" s="53"/>
      <c r="AY5" s="53"/>
      <c r="AZ5" s="53"/>
      <c r="BA5" s="53"/>
      <c r="BB5" s="53"/>
      <c r="BC5" s="126"/>
      <c r="BD5" s="53"/>
      <c r="BE5" s="53"/>
      <c r="BF5" s="53"/>
      <c r="BG5" s="53"/>
      <c r="BH5" s="126"/>
      <c r="BI5" s="53"/>
      <c r="BJ5" s="53"/>
      <c r="BK5" s="53"/>
      <c r="BL5" s="53"/>
      <c r="BM5" s="53"/>
      <c r="BN5" s="53"/>
      <c r="BO5" s="126"/>
      <c r="BP5" s="53"/>
      <c r="BQ5" s="53"/>
      <c r="BR5" s="53"/>
      <c r="BS5" s="53"/>
      <c r="BT5" s="53"/>
      <c r="BU5" s="53"/>
      <c r="BV5" s="53"/>
      <c r="BW5" s="53"/>
      <c r="BX5" s="53"/>
      <c r="BY5" s="126"/>
      <c r="BZ5" s="53"/>
      <c r="CA5" s="53"/>
      <c r="CB5" s="53"/>
      <c r="CC5" s="53"/>
      <c r="CD5" s="126"/>
      <c r="CE5" s="53"/>
      <c r="CF5" s="53"/>
      <c r="CG5" s="53"/>
      <c r="CH5" s="53"/>
      <c r="CI5" s="53"/>
      <c r="CJ5" s="53"/>
      <c r="CK5" s="53"/>
      <c r="CL5" s="53"/>
      <c r="CM5" s="53"/>
      <c r="CN5" s="126"/>
      <c r="CO5" s="126"/>
      <c r="CP5" s="126"/>
      <c r="CQ5" s="53"/>
      <c r="CR5" s="53"/>
      <c r="CS5" s="53"/>
      <c r="CT5" s="53"/>
      <c r="CU5" s="53"/>
      <c r="CV5" s="53"/>
      <c r="CW5" s="53"/>
      <c r="CX5" s="53"/>
      <c r="CY5" s="53"/>
      <c r="CZ5" s="53"/>
      <c r="DA5" s="53"/>
      <c r="DB5" s="53"/>
    </row>
    <row r="6" spans="1:106" ht="26.45" customHeight="1" x14ac:dyDescent="0.25">
      <c r="A6" s="53"/>
      <c r="B6" s="54" t="s">
        <v>25</v>
      </c>
      <c r="C6" s="368"/>
      <c r="D6" s="369"/>
      <c r="E6" s="369"/>
      <c r="F6" s="369"/>
      <c r="G6" s="369"/>
      <c r="H6" s="166" t="s">
        <v>28</v>
      </c>
      <c r="I6" s="123" t="s">
        <v>29</v>
      </c>
      <c r="J6" s="58" t="s">
        <v>30</v>
      </c>
      <c r="K6" s="71"/>
      <c r="L6" s="71"/>
      <c r="M6" s="71"/>
      <c r="N6" s="53"/>
      <c r="O6" s="53"/>
      <c r="P6" s="53"/>
      <c r="Q6" s="53"/>
      <c r="R6" s="53"/>
      <c r="S6" s="53"/>
      <c r="T6" s="53"/>
      <c r="U6" s="53"/>
      <c r="V6" s="53"/>
      <c r="W6" s="53"/>
      <c r="X6" s="53"/>
      <c r="Y6" s="53"/>
      <c r="Z6" s="53"/>
      <c r="AA6" s="53"/>
      <c r="AB6" s="53"/>
      <c r="AC6" s="53"/>
      <c r="AD6" s="53"/>
      <c r="AE6" s="53"/>
      <c r="AF6" s="53"/>
      <c r="AG6" s="53"/>
      <c r="AH6" s="53"/>
      <c r="AI6" s="53"/>
      <c r="AJ6" s="53"/>
      <c r="AK6" s="126"/>
      <c r="AL6" s="53"/>
      <c r="AM6" s="53"/>
      <c r="AN6" s="53"/>
      <c r="AO6" s="53"/>
      <c r="AP6" s="53"/>
      <c r="AQ6" s="53"/>
      <c r="AR6" s="53"/>
      <c r="AS6" s="53"/>
      <c r="AT6" s="53"/>
      <c r="AU6" s="53"/>
      <c r="AV6" s="53"/>
      <c r="AW6" s="53"/>
      <c r="AX6" s="53"/>
      <c r="AY6" s="53"/>
      <c r="AZ6" s="53"/>
      <c r="BA6" s="53"/>
      <c r="BB6" s="53"/>
      <c r="BC6" s="126"/>
      <c r="BD6" s="53"/>
      <c r="BE6" s="53"/>
      <c r="BF6" s="53"/>
      <c r="BG6" s="53"/>
      <c r="BH6" s="126"/>
      <c r="BI6" s="53"/>
      <c r="BJ6" s="53"/>
      <c r="BK6" s="53"/>
      <c r="BL6" s="53"/>
      <c r="BM6" s="53"/>
      <c r="BN6" s="53"/>
      <c r="BO6" s="126"/>
      <c r="BP6" s="53"/>
      <c r="BQ6" s="53"/>
      <c r="BR6" s="53"/>
      <c r="BS6" s="53"/>
      <c r="BT6" s="53"/>
      <c r="BU6" s="53"/>
      <c r="BV6" s="53"/>
      <c r="BW6" s="53"/>
      <c r="BX6" s="53"/>
      <c r="BY6" s="126"/>
      <c r="BZ6" s="53"/>
      <c r="CA6" s="53"/>
      <c r="CB6" s="53"/>
      <c r="CC6" s="53"/>
      <c r="CD6" s="126"/>
      <c r="CE6" s="53"/>
      <c r="CF6" s="53"/>
      <c r="CG6" s="53"/>
      <c r="CH6" s="53"/>
      <c r="CI6" s="53"/>
      <c r="CJ6" s="53"/>
      <c r="CK6" s="53"/>
      <c r="CL6" s="53"/>
      <c r="CM6" s="53"/>
      <c r="CN6" s="126"/>
      <c r="CO6" s="126"/>
      <c r="CP6" s="126"/>
      <c r="CQ6" s="53"/>
      <c r="CR6" s="53"/>
      <c r="CS6" s="53"/>
      <c r="CT6" s="53"/>
      <c r="CU6" s="53"/>
      <c r="CV6" s="53"/>
      <c r="CW6" s="53"/>
      <c r="CX6" s="53"/>
      <c r="CY6" s="53"/>
      <c r="CZ6" s="53"/>
      <c r="DA6" s="53"/>
      <c r="DB6" s="53"/>
    </row>
    <row r="7" spans="1:106" ht="33" customHeight="1" thickBot="1" x14ac:dyDescent="0.3">
      <c r="A7" s="53"/>
      <c r="B7" s="55" t="s">
        <v>27</v>
      </c>
      <c r="C7" s="316"/>
      <c r="D7" s="317"/>
      <c r="E7" s="318"/>
      <c r="F7" s="56" t="s">
        <v>40</v>
      </c>
      <c r="G7" s="140"/>
      <c r="H7" s="167" t="s">
        <v>78</v>
      </c>
      <c r="I7" s="57">
        <v>2023</v>
      </c>
      <c r="J7" s="24"/>
      <c r="K7" s="71"/>
      <c r="L7" s="71"/>
      <c r="M7" s="71"/>
      <c r="N7" s="185"/>
      <c r="O7" s="352" t="s">
        <v>102</v>
      </c>
      <c r="P7" s="353"/>
      <c r="Q7" s="353"/>
      <c r="R7" s="353"/>
      <c r="S7" s="353"/>
      <c r="T7" s="353"/>
      <c r="U7" s="353"/>
      <c r="V7" s="353"/>
      <c r="W7" s="353"/>
      <c r="X7" s="353"/>
      <c r="Y7" s="353"/>
      <c r="Z7" s="353"/>
      <c r="AA7" s="353"/>
      <c r="AB7" s="353"/>
      <c r="AC7" s="353"/>
      <c r="AD7" s="353"/>
      <c r="AE7" s="353"/>
      <c r="AF7" s="353"/>
      <c r="AG7" s="353"/>
      <c r="AH7" s="353"/>
      <c r="AI7" s="353"/>
      <c r="AJ7" s="353"/>
      <c r="AK7" s="353"/>
      <c r="AL7" s="353"/>
      <c r="AM7" s="354"/>
      <c r="AN7" s="185"/>
      <c r="AO7" s="331" t="s">
        <v>103</v>
      </c>
      <c r="AP7" s="331"/>
      <c r="AQ7" s="331"/>
      <c r="AR7" s="331"/>
      <c r="AS7" s="331"/>
      <c r="AT7" s="331"/>
      <c r="AU7" s="331"/>
      <c r="AV7" s="331"/>
      <c r="AW7" s="331"/>
      <c r="AX7" s="331"/>
      <c r="AY7" s="331"/>
      <c r="AZ7" s="331"/>
      <c r="BA7" s="331"/>
      <c r="BB7" s="331"/>
      <c r="BC7" s="331"/>
      <c r="BD7" s="331"/>
      <c r="BE7" s="332"/>
      <c r="BF7" s="191"/>
      <c r="BG7" s="331" t="s">
        <v>106</v>
      </c>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2"/>
      <c r="CG7" s="191"/>
      <c r="CH7" s="53"/>
      <c r="CI7" s="53"/>
      <c r="CJ7" s="53"/>
      <c r="CK7" s="53"/>
      <c r="CL7" s="53"/>
      <c r="CM7" s="53"/>
      <c r="CN7" s="126"/>
      <c r="CO7" s="126"/>
      <c r="CP7" s="126"/>
      <c r="CQ7" s="53"/>
      <c r="CR7" s="53"/>
      <c r="CS7" s="53"/>
      <c r="CT7" s="53"/>
      <c r="CU7" s="53"/>
      <c r="CV7" s="53"/>
      <c r="CW7" s="53"/>
      <c r="CX7" s="53"/>
      <c r="CY7" s="53"/>
      <c r="CZ7" s="53"/>
      <c r="DA7" s="53"/>
      <c r="DB7" s="53"/>
    </row>
    <row r="8" spans="1:106" ht="8.4499999999999993" customHeight="1" x14ac:dyDescent="0.25">
      <c r="A8" s="74"/>
      <c r="B8" s="71"/>
      <c r="C8" s="71"/>
      <c r="D8" s="71"/>
      <c r="E8" s="71"/>
      <c r="F8" s="71"/>
      <c r="G8" s="71"/>
      <c r="H8" s="168"/>
      <c r="I8" s="71"/>
      <c r="J8" s="71"/>
      <c r="K8" s="71"/>
      <c r="L8" s="71"/>
      <c r="M8" s="71"/>
      <c r="N8" s="186"/>
      <c r="O8" s="355"/>
      <c r="P8" s="356"/>
      <c r="Q8" s="356"/>
      <c r="R8" s="356"/>
      <c r="S8" s="356"/>
      <c r="T8" s="356"/>
      <c r="U8" s="356"/>
      <c r="V8" s="356"/>
      <c r="W8" s="356"/>
      <c r="X8" s="356"/>
      <c r="Y8" s="356"/>
      <c r="Z8" s="356"/>
      <c r="AA8" s="356"/>
      <c r="AB8" s="356"/>
      <c r="AC8" s="356"/>
      <c r="AD8" s="356"/>
      <c r="AE8" s="356"/>
      <c r="AF8" s="356"/>
      <c r="AG8" s="356"/>
      <c r="AH8" s="356"/>
      <c r="AI8" s="356"/>
      <c r="AJ8" s="356"/>
      <c r="AK8" s="356"/>
      <c r="AL8" s="356"/>
      <c r="AM8" s="357"/>
      <c r="AN8" s="186"/>
      <c r="AO8" s="331"/>
      <c r="AP8" s="331"/>
      <c r="AQ8" s="331"/>
      <c r="AR8" s="331"/>
      <c r="AS8" s="331"/>
      <c r="AT8" s="331"/>
      <c r="AU8" s="331"/>
      <c r="AV8" s="331"/>
      <c r="AW8" s="331"/>
      <c r="AX8" s="331"/>
      <c r="AY8" s="331"/>
      <c r="AZ8" s="331"/>
      <c r="BA8" s="331"/>
      <c r="BB8" s="331"/>
      <c r="BC8" s="331"/>
      <c r="BD8" s="331"/>
      <c r="BE8" s="332"/>
      <c r="BF8" s="192"/>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2"/>
      <c r="CG8" s="192"/>
      <c r="CH8" s="53"/>
      <c r="CI8" s="53"/>
      <c r="CJ8" s="53"/>
      <c r="CK8" s="53"/>
      <c r="CL8" s="53"/>
      <c r="CM8" s="53"/>
      <c r="CN8" s="126"/>
      <c r="CO8" s="126"/>
      <c r="CP8" s="126"/>
      <c r="CQ8" s="53"/>
      <c r="CR8" s="53"/>
      <c r="CS8" s="53"/>
      <c r="CT8" s="53"/>
      <c r="CU8" s="53"/>
      <c r="CV8" s="53"/>
      <c r="CW8" s="53"/>
      <c r="CX8" s="53"/>
      <c r="CY8" s="53"/>
      <c r="CZ8" s="53"/>
      <c r="DA8" s="53"/>
      <c r="DB8" s="53"/>
    </row>
    <row r="9" spans="1:106" ht="30" customHeight="1" x14ac:dyDescent="0.25">
      <c r="A9" s="126"/>
      <c r="B9" s="75"/>
      <c r="C9" s="75"/>
      <c r="D9" s="75"/>
      <c r="E9" s="75"/>
      <c r="F9" s="75"/>
      <c r="G9" s="75"/>
      <c r="H9" s="75"/>
      <c r="I9" s="75"/>
      <c r="J9" s="75"/>
      <c r="K9" s="75"/>
      <c r="L9" s="75"/>
      <c r="M9" s="75"/>
      <c r="N9" s="186"/>
      <c r="O9" s="358" t="s">
        <v>41</v>
      </c>
      <c r="P9" s="359"/>
      <c r="Q9" s="359"/>
      <c r="R9" s="359"/>
      <c r="S9" s="359"/>
      <c r="T9" s="359"/>
      <c r="U9" s="359"/>
      <c r="V9" s="359"/>
      <c r="W9" s="359"/>
      <c r="X9" s="360"/>
      <c r="Y9" s="358" t="s">
        <v>42</v>
      </c>
      <c r="Z9" s="359"/>
      <c r="AA9" s="359"/>
      <c r="AB9" s="359"/>
      <c r="AC9" s="359"/>
      <c r="AD9" s="359"/>
      <c r="AE9" s="359"/>
      <c r="AF9" s="359"/>
      <c r="AG9" s="359"/>
      <c r="AH9" s="360"/>
      <c r="AI9" s="187"/>
      <c r="AJ9" s="321" t="s">
        <v>65</v>
      </c>
      <c r="AK9" s="322"/>
      <c r="AL9" s="322"/>
      <c r="AM9" s="137"/>
      <c r="AN9" s="186"/>
      <c r="AO9" s="310" t="s">
        <v>46</v>
      </c>
      <c r="AP9" s="311"/>
      <c r="AQ9" s="312"/>
      <c r="AR9" s="310" t="s">
        <v>1</v>
      </c>
      <c r="AS9" s="311"/>
      <c r="AT9" s="312"/>
      <c r="AU9" s="310" t="s">
        <v>47</v>
      </c>
      <c r="AV9" s="311"/>
      <c r="AW9" s="312"/>
      <c r="AX9" s="310" t="s">
        <v>48</v>
      </c>
      <c r="AY9" s="311"/>
      <c r="AZ9" s="312"/>
      <c r="BA9" s="188"/>
      <c r="BB9" s="321" t="s">
        <v>39</v>
      </c>
      <c r="BC9" s="322"/>
      <c r="BD9" s="322"/>
      <c r="BE9" s="326"/>
      <c r="BF9" s="192"/>
      <c r="BG9" s="310" t="s">
        <v>49</v>
      </c>
      <c r="BH9" s="311"/>
      <c r="BI9" s="311"/>
      <c r="BJ9" s="312"/>
      <c r="BK9" s="310" t="s">
        <v>50</v>
      </c>
      <c r="BL9" s="311"/>
      <c r="BM9" s="312"/>
      <c r="BN9" s="310" t="s">
        <v>6</v>
      </c>
      <c r="BO9" s="311"/>
      <c r="BP9" s="311"/>
      <c r="BQ9" s="312"/>
      <c r="BR9" s="310" t="s">
        <v>59</v>
      </c>
      <c r="BS9" s="311"/>
      <c r="BT9" s="312"/>
      <c r="BU9" s="310" t="s">
        <v>60</v>
      </c>
      <c r="BV9" s="311"/>
      <c r="BW9" s="312"/>
      <c r="BX9" s="310" t="s">
        <v>51</v>
      </c>
      <c r="BY9" s="311"/>
      <c r="BZ9" s="311"/>
      <c r="CA9" s="312"/>
      <c r="CB9" s="188"/>
      <c r="CC9" s="321" t="s">
        <v>52</v>
      </c>
      <c r="CD9" s="322"/>
      <c r="CE9" s="322"/>
      <c r="CF9" s="137"/>
      <c r="CG9" s="192"/>
      <c r="CH9" s="126"/>
      <c r="CI9" s="126"/>
      <c r="CJ9" s="126"/>
      <c r="CK9" s="126"/>
      <c r="CL9" s="126"/>
      <c r="CM9" s="73"/>
      <c r="CN9" s="126"/>
      <c r="CO9" s="126"/>
      <c r="CP9" s="126"/>
      <c r="CQ9" s="194"/>
      <c r="CR9" s="336" t="s">
        <v>84</v>
      </c>
      <c r="CS9" s="337"/>
      <c r="CT9" s="337"/>
      <c r="CU9" s="337"/>
      <c r="CV9" s="337"/>
      <c r="CW9" s="337"/>
      <c r="CX9" s="337"/>
      <c r="CY9" s="337"/>
      <c r="CZ9" s="337"/>
      <c r="DA9" s="338"/>
      <c r="DB9" s="194"/>
    </row>
    <row r="10" spans="1:106" ht="40.5" customHeight="1" x14ac:dyDescent="0.25">
      <c r="A10" s="305" t="s">
        <v>0</v>
      </c>
      <c r="B10" s="306"/>
      <c r="C10" s="306"/>
      <c r="D10" s="307"/>
      <c r="E10" s="182"/>
      <c r="F10" s="310" t="s">
        <v>23</v>
      </c>
      <c r="G10" s="312"/>
      <c r="H10" s="362" t="s">
        <v>10</v>
      </c>
      <c r="I10" s="310" t="s">
        <v>32</v>
      </c>
      <c r="J10" s="311"/>
      <c r="K10" s="312"/>
      <c r="L10" s="361"/>
      <c r="M10" s="361" t="s">
        <v>104</v>
      </c>
      <c r="N10" s="186"/>
      <c r="O10" s="349" t="s">
        <v>43</v>
      </c>
      <c r="P10" s="350"/>
      <c r="Q10" s="351"/>
      <c r="R10" s="349" t="s">
        <v>66</v>
      </c>
      <c r="S10" s="350"/>
      <c r="T10" s="351"/>
      <c r="U10" s="364" t="s">
        <v>15</v>
      </c>
      <c r="V10" s="365"/>
      <c r="W10" s="366"/>
      <c r="X10" s="362" t="s">
        <v>58</v>
      </c>
      <c r="Y10" s="349" t="s">
        <v>44</v>
      </c>
      <c r="Z10" s="350"/>
      <c r="AA10" s="351"/>
      <c r="AB10" s="349" t="s">
        <v>45</v>
      </c>
      <c r="AC10" s="350"/>
      <c r="AD10" s="351"/>
      <c r="AE10" s="364" t="s">
        <v>15</v>
      </c>
      <c r="AF10" s="365"/>
      <c r="AG10" s="366"/>
      <c r="AH10" s="362" t="s">
        <v>57</v>
      </c>
      <c r="AI10" s="76"/>
      <c r="AJ10" s="323"/>
      <c r="AK10" s="324"/>
      <c r="AL10" s="324"/>
      <c r="AM10" s="138"/>
      <c r="AN10" s="186"/>
      <c r="AO10" s="313"/>
      <c r="AP10" s="314"/>
      <c r="AQ10" s="315"/>
      <c r="AR10" s="313"/>
      <c r="AS10" s="314"/>
      <c r="AT10" s="315"/>
      <c r="AU10" s="313"/>
      <c r="AV10" s="314"/>
      <c r="AW10" s="315"/>
      <c r="AX10" s="313"/>
      <c r="AY10" s="314"/>
      <c r="AZ10" s="315"/>
      <c r="BA10" s="189"/>
      <c r="BB10" s="323"/>
      <c r="BC10" s="324"/>
      <c r="BD10" s="324"/>
      <c r="BE10" s="327"/>
      <c r="BF10" s="192"/>
      <c r="BG10" s="313"/>
      <c r="BH10" s="314"/>
      <c r="BI10" s="314"/>
      <c r="BJ10" s="315"/>
      <c r="BK10" s="313"/>
      <c r="BL10" s="314"/>
      <c r="BM10" s="315"/>
      <c r="BN10" s="313"/>
      <c r="BO10" s="314"/>
      <c r="BP10" s="314"/>
      <c r="BQ10" s="315"/>
      <c r="BR10" s="313"/>
      <c r="BS10" s="314"/>
      <c r="BT10" s="315"/>
      <c r="BU10" s="313"/>
      <c r="BV10" s="314"/>
      <c r="BW10" s="315"/>
      <c r="BX10" s="313"/>
      <c r="BY10" s="314"/>
      <c r="BZ10" s="314"/>
      <c r="CA10" s="315"/>
      <c r="CB10" s="189"/>
      <c r="CC10" s="323"/>
      <c r="CD10" s="324"/>
      <c r="CE10" s="324"/>
      <c r="CF10" s="200"/>
      <c r="CG10" s="192"/>
      <c r="CH10" s="126"/>
      <c r="CI10" s="126"/>
      <c r="CJ10" s="126"/>
      <c r="CK10" s="126"/>
      <c r="CL10" s="126"/>
      <c r="CM10" s="126"/>
      <c r="CN10" s="126"/>
      <c r="CO10" s="126"/>
      <c r="CP10" s="126"/>
      <c r="CQ10" s="195"/>
      <c r="CR10" s="333" t="s">
        <v>13</v>
      </c>
      <c r="CS10" s="334"/>
      <c r="CT10" s="334"/>
      <c r="CU10" s="334"/>
      <c r="CV10" s="334"/>
      <c r="CW10" s="334"/>
      <c r="CX10" s="334"/>
      <c r="CY10" s="334"/>
      <c r="CZ10" s="334"/>
      <c r="DA10" s="335"/>
      <c r="DB10" s="195"/>
    </row>
    <row r="11" spans="1:106" ht="60.6" customHeight="1" x14ac:dyDescent="0.25">
      <c r="A11" s="308" t="s">
        <v>2</v>
      </c>
      <c r="B11" s="309"/>
      <c r="C11" s="199" t="s">
        <v>3</v>
      </c>
      <c r="D11" s="198" t="s">
        <v>4</v>
      </c>
      <c r="E11" s="183"/>
      <c r="F11" s="313"/>
      <c r="G11" s="315"/>
      <c r="H11" s="363"/>
      <c r="I11" s="313"/>
      <c r="J11" s="314"/>
      <c r="K11" s="315"/>
      <c r="L11" s="361"/>
      <c r="M11" s="361"/>
      <c r="N11" s="186"/>
      <c r="O11" s="107" t="s">
        <v>8</v>
      </c>
      <c r="P11" s="107" t="s">
        <v>7</v>
      </c>
      <c r="Q11" s="107" t="s">
        <v>11</v>
      </c>
      <c r="R11" s="107" t="s">
        <v>8</v>
      </c>
      <c r="S11" s="107" t="s">
        <v>7</v>
      </c>
      <c r="T11" s="107" t="s">
        <v>11</v>
      </c>
      <c r="U11" s="107" t="s">
        <v>8</v>
      </c>
      <c r="V11" s="107" t="s">
        <v>7</v>
      </c>
      <c r="W11" s="107" t="s">
        <v>11</v>
      </c>
      <c r="X11" s="363"/>
      <c r="Y11" s="107" t="s">
        <v>8</v>
      </c>
      <c r="Z11" s="107" t="s">
        <v>7</v>
      </c>
      <c r="AA11" s="107" t="s">
        <v>11</v>
      </c>
      <c r="AB11" s="107" t="s">
        <v>8</v>
      </c>
      <c r="AC11" s="107" t="s">
        <v>7</v>
      </c>
      <c r="AD11" s="107" t="s">
        <v>11</v>
      </c>
      <c r="AE11" s="107" t="s">
        <v>8</v>
      </c>
      <c r="AF11" s="107" t="s">
        <v>7</v>
      </c>
      <c r="AG11" s="139" t="s">
        <v>11</v>
      </c>
      <c r="AH11" s="363"/>
      <c r="AI11" s="76"/>
      <c r="AJ11" s="136" t="s">
        <v>98</v>
      </c>
      <c r="AK11" s="136" t="s">
        <v>37</v>
      </c>
      <c r="AL11" s="136" t="s">
        <v>38</v>
      </c>
      <c r="AN11" s="186"/>
      <c r="AO11" s="107" t="s">
        <v>7</v>
      </c>
      <c r="AP11" s="107" t="s">
        <v>8</v>
      </c>
      <c r="AQ11" s="107" t="s">
        <v>11</v>
      </c>
      <c r="AR11" s="107" t="s">
        <v>7</v>
      </c>
      <c r="AS11" s="107" t="s">
        <v>8</v>
      </c>
      <c r="AT11" s="107" t="s">
        <v>11</v>
      </c>
      <c r="AU11" s="107" t="s">
        <v>7</v>
      </c>
      <c r="AV11" s="107" t="s">
        <v>8</v>
      </c>
      <c r="AW11" s="107" t="s">
        <v>11</v>
      </c>
      <c r="AX11" s="107" t="s">
        <v>7</v>
      </c>
      <c r="AY11" s="107" t="s">
        <v>8</v>
      </c>
      <c r="AZ11" s="139" t="s">
        <v>11</v>
      </c>
      <c r="BA11" s="189"/>
      <c r="BB11" s="136" t="s">
        <v>98</v>
      </c>
      <c r="BC11" s="136" t="s">
        <v>37</v>
      </c>
      <c r="BD11" s="136" t="s">
        <v>38</v>
      </c>
      <c r="BF11" s="192"/>
      <c r="BG11" s="109" t="s">
        <v>12</v>
      </c>
      <c r="BH11" s="109" t="s">
        <v>14</v>
      </c>
      <c r="BI11" s="109" t="s">
        <v>15</v>
      </c>
      <c r="BJ11" s="107" t="s">
        <v>11</v>
      </c>
      <c r="BK11" s="107" t="s">
        <v>8</v>
      </c>
      <c r="BL11" s="107" t="s">
        <v>7</v>
      </c>
      <c r="BM11" s="107" t="s">
        <v>11</v>
      </c>
      <c r="BN11" s="109" t="s">
        <v>12</v>
      </c>
      <c r="BO11" s="109" t="s">
        <v>14</v>
      </c>
      <c r="BP11" s="109" t="s">
        <v>15</v>
      </c>
      <c r="BQ11" s="107" t="s">
        <v>11</v>
      </c>
      <c r="BR11" s="107" t="s">
        <v>8</v>
      </c>
      <c r="BS11" s="107" t="s">
        <v>7</v>
      </c>
      <c r="BT11" s="139" t="s">
        <v>11</v>
      </c>
      <c r="BU11" s="107" t="s">
        <v>8</v>
      </c>
      <c r="BV11" s="107" t="s">
        <v>7</v>
      </c>
      <c r="BW11" s="139" t="s">
        <v>11</v>
      </c>
      <c r="BX11" s="109" t="s">
        <v>12</v>
      </c>
      <c r="BY11" s="109" t="s">
        <v>14</v>
      </c>
      <c r="BZ11" s="109" t="s">
        <v>15</v>
      </c>
      <c r="CA11" s="139" t="s">
        <v>11</v>
      </c>
      <c r="CB11" s="189"/>
      <c r="CC11" s="108" t="s">
        <v>98</v>
      </c>
      <c r="CD11" s="201" t="s">
        <v>37</v>
      </c>
      <c r="CE11" s="136" t="s">
        <v>11</v>
      </c>
      <c r="CG11" s="192"/>
      <c r="CH11" s="136" t="s">
        <v>24</v>
      </c>
      <c r="CI11" s="108" t="s">
        <v>53</v>
      </c>
      <c r="CJ11" s="108" t="s">
        <v>99</v>
      </c>
      <c r="CK11" s="108" t="s">
        <v>55</v>
      </c>
      <c r="CL11" s="108" t="s">
        <v>56</v>
      </c>
      <c r="CM11" s="108" t="s">
        <v>68</v>
      </c>
      <c r="CN11" s="219" t="s">
        <v>101</v>
      </c>
      <c r="CO11" s="229"/>
      <c r="CP11" s="229" t="s">
        <v>105</v>
      </c>
      <c r="CQ11" s="195"/>
      <c r="CR11" s="109" t="s">
        <v>12</v>
      </c>
      <c r="CS11" s="109" t="s">
        <v>14</v>
      </c>
      <c r="CT11" s="109" t="s">
        <v>15</v>
      </c>
      <c r="CU11" s="109" t="s">
        <v>16</v>
      </c>
      <c r="CV11" s="109" t="s">
        <v>17</v>
      </c>
      <c r="CW11" s="109" t="s">
        <v>18</v>
      </c>
      <c r="CX11" s="109" t="s">
        <v>19</v>
      </c>
      <c r="CY11" s="109" t="s">
        <v>20</v>
      </c>
      <c r="CZ11" s="109" t="s">
        <v>21</v>
      </c>
      <c r="DA11" s="109" t="s">
        <v>22</v>
      </c>
      <c r="DB11" s="195"/>
    </row>
    <row r="12" spans="1:106" ht="18" customHeight="1" x14ac:dyDescent="0.25">
      <c r="A12" s="304"/>
      <c r="B12" s="304"/>
      <c r="C12" s="169"/>
      <c r="D12" s="170"/>
      <c r="E12" s="183"/>
      <c r="F12" s="297"/>
      <c r="G12" s="297"/>
      <c r="H12" s="124"/>
      <c r="I12" s="289"/>
      <c r="J12" s="289"/>
      <c r="K12" s="289"/>
      <c r="L12" s="235" t="str">
        <f>IF(ISBLANK(I12),"",DATEDIF(H12,I12,"d")/30)</f>
        <v/>
      </c>
      <c r="M12" s="236" t="str">
        <f>IF(ISBLANK(I12),"",ROUND(L12,0))</f>
        <v/>
      </c>
      <c r="N12" s="186"/>
      <c r="O12" s="125"/>
      <c r="P12" s="125"/>
      <c r="Q12" s="3">
        <f>SUM(O12,P12)</f>
        <v>0</v>
      </c>
      <c r="R12" s="125"/>
      <c r="S12" s="125"/>
      <c r="T12" s="3">
        <f>SUM(R12,S12)</f>
        <v>0</v>
      </c>
      <c r="U12" s="125"/>
      <c r="V12" s="125"/>
      <c r="W12" s="3">
        <f>SUM(U12,V12)</f>
        <v>0</v>
      </c>
      <c r="X12" s="178">
        <f>SUM(Q12,T12,W12)</f>
        <v>0</v>
      </c>
      <c r="Y12" s="125"/>
      <c r="Z12" s="125"/>
      <c r="AA12" s="3">
        <f>SUM(Y12,Z12)</f>
        <v>0</v>
      </c>
      <c r="AB12" s="125"/>
      <c r="AC12" s="125"/>
      <c r="AD12" s="3">
        <f>SUM(AB12,AC12)</f>
        <v>0</v>
      </c>
      <c r="AE12" s="125"/>
      <c r="AF12" s="125"/>
      <c r="AG12" s="4">
        <f>SUM(AE12,AF12)</f>
        <v>0</v>
      </c>
      <c r="AH12" s="171">
        <f>SUM(AA12,AD12,AG12)</f>
        <v>0</v>
      </c>
      <c r="AI12" s="76"/>
      <c r="AJ12" s="204" t="str">
        <f>IF(ISBLANK(I12),"",(IF(ISERROR(I12),"",(M12)*5.56)))</f>
        <v/>
      </c>
      <c r="AK12" s="61" t="str">
        <f>IF(ISBLANK(I12),"",(MROUND(AJ12,4)))</f>
        <v/>
      </c>
      <c r="AL12" s="205">
        <f>SUM(X12,AH12)</f>
        <v>0</v>
      </c>
      <c r="AM12" s="62" t="str">
        <f>IF(ISBLANK(I12),"",(AL12-AK12))</f>
        <v/>
      </c>
      <c r="AN12" s="186"/>
      <c r="AO12" s="63"/>
      <c r="AP12" s="125"/>
      <c r="AQ12" s="3">
        <f>SUM(AO12,AP12)</f>
        <v>0</v>
      </c>
      <c r="AR12" s="125"/>
      <c r="AS12" s="125"/>
      <c r="AT12" s="3">
        <f>SUM(AR12,AS12)</f>
        <v>0</v>
      </c>
      <c r="AU12" s="125"/>
      <c r="AV12" s="125"/>
      <c r="AW12" s="3">
        <f>SUM(AU12,AV12)</f>
        <v>0</v>
      </c>
      <c r="AX12" s="125"/>
      <c r="AY12" s="125"/>
      <c r="AZ12" s="4">
        <f>SUM(AX12,AY12)</f>
        <v>0</v>
      </c>
      <c r="BA12" s="189"/>
      <c r="BB12" s="204" t="str">
        <f>IF(ISBLANK(I12),"",(IF(ISERROR(I12),"",M12)*4.444444))</f>
        <v/>
      </c>
      <c r="BC12" s="61" t="str">
        <f>IF(ISBLANK(I12),"",(ROUND(BB12,0)))</f>
        <v/>
      </c>
      <c r="BD12" s="172">
        <f>SUM(AQ12,AT12,AW12,AZ12)</f>
        <v>0</v>
      </c>
      <c r="BE12" s="62" t="str">
        <f>IF(ISBLANK(I12),"",((BD12-BC12)))</f>
        <v/>
      </c>
      <c r="BF12" s="192"/>
      <c r="BG12" s="63"/>
      <c r="BH12" s="63"/>
      <c r="BI12" s="125"/>
      <c r="BJ12" s="3">
        <f>SUM(BG12,BH12,BI12)</f>
        <v>0</v>
      </c>
      <c r="BK12" s="125"/>
      <c r="BL12" s="125"/>
      <c r="BM12" s="3">
        <f>SUM(BK12,BL12)</f>
        <v>0</v>
      </c>
      <c r="BN12" s="125"/>
      <c r="BO12" s="266"/>
      <c r="BP12" s="125"/>
      <c r="BQ12" s="3">
        <f>SUM(BN12,BO12,BP12)</f>
        <v>0</v>
      </c>
      <c r="BR12" s="125"/>
      <c r="BS12" s="125"/>
      <c r="BT12" s="4">
        <f>SUM(BR12,BS12)</f>
        <v>0</v>
      </c>
      <c r="BU12" s="65"/>
      <c r="BV12" s="65"/>
      <c r="BW12" s="4">
        <f>SUM(BU12,BV12)</f>
        <v>0</v>
      </c>
      <c r="BX12" s="125"/>
      <c r="BY12" s="266"/>
      <c r="BZ12" s="125"/>
      <c r="CA12" s="4">
        <f>SUM(BX12,BY12,BZ12)</f>
        <v>0</v>
      </c>
      <c r="CB12" s="189"/>
      <c r="CC12" s="206" t="str">
        <f>IF(ISBLANK(I12),"",(IF(ISERROR(I12),"",M12)*3.33333))</f>
        <v/>
      </c>
      <c r="CD12" s="66" t="str">
        <f>IF(ISBLANK(I12),"",(MROUND(CC12,4)))</f>
        <v/>
      </c>
      <c r="CE12" s="179">
        <f>SUM(BJ12,BM12,BQ12,BT12,BW12,CA12)</f>
        <v>0</v>
      </c>
      <c r="CF12" s="62" t="str">
        <f>IF(ISBLANK(I12),"",(CE12-CD12))</f>
        <v/>
      </c>
      <c r="CG12" s="192"/>
      <c r="CH12" s="173" t="str">
        <f>IF(ISBLANK(I12),"",(SUM(AL12,BD12,CE12)))</f>
        <v/>
      </c>
      <c r="CI12" s="174" t="str">
        <f>IF(ISBLANK(I12),"",(IF(AM12&gt;=0,"SI","NO")))</f>
        <v/>
      </c>
      <c r="CJ12" s="174" t="str">
        <f>IF(ISBLANK(I12),"",(IF(BE12&gt;=0,"SI","NO")))</f>
        <v/>
      </c>
      <c r="CK12" s="174" t="str">
        <f>IF(ISBLANK(I12),"",(IF(CF12&gt;=0,"SI","NO")))</f>
        <v/>
      </c>
      <c r="CL12" s="174" t="str">
        <f>IF(ISBLANK(I12),"",(COUNTIF(CI12:CK12,"SI")))</f>
        <v/>
      </c>
      <c r="CM12" s="174" t="str">
        <f t="shared" ref="CM12:CM43" si="0">IF(ISBLANK(I12),"",(IF(CL12=3,"SI","NO")))</f>
        <v/>
      </c>
      <c r="CN12" s="174" t="str">
        <f t="shared" ref="CN12:CN43" si="1">IF(ISBLANK(I12),"",(IF(L12&lt;1,"SI","NO")))</f>
        <v/>
      </c>
      <c r="CO12" s="174" t="str">
        <f>IF(CN12="NO","NO","")</f>
        <v/>
      </c>
      <c r="CP12" s="174" t="str">
        <f>IF(ISBLANK(I12),"",IF(CO12="NO","",(IF(AND(CN12="SI",CH12&gt;=12),"SI","NO"))))</f>
        <v/>
      </c>
      <c r="CQ12" s="195"/>
      <c r="CR12" s="67"/>
      <c r="CS12" s="67"/>
      <c r="CT12" s="67"/>
      <c r="CU12" s="67"/>
      <c r="CV12" s="67"/>
      <c r="CW12" s="67"/>
      <c r="CX12" s="67"/>
      <c r="CY12" s="67"/>
      <c r="CZ12" s="67"/>
      <c r="DA12" s="67"/>
      <c r="DB12" s="195"/>
    </row>
    <row r="13" spans="1:106" ht="18" customHeight="1" x14ac:dyDescent="0.25">
      <c r="A13" s="304"/>
      <c r="B13" s="304"/>
      <c r="C13" s="169"/>
      <c r="D13" s="170"/>
      <c r="E13" s="183"/>
      <c r="F13" s="297"/>
      <c r="G13" s="297"/>
      <c r="H13" s="124"/>
      <c r="I13" s="289"/>
      <c r="J13" s="289"/>
      <c r="K13" s="289"/>
      <c r="L13" s="235" t="str">
        <f t="shared" ref="L13:L76" si="2">IF(ISBLANK(I13),"",DATEDIF(H13,I13,"d")/30)</f>
        <v/>
      </c>
      <c r="M13" s="236" t="str">
        <f t="shared" ref="M13:M76" si="3">IF(ISBLANK(I13),"",ROUND(L13,0))</f>
        <v/>
      </c>
      <c r="N13" s="186"/>
      <c r="O13" s="125"/>
      <c r="P13" s="125"/>
      <c r="Q13" s="3">
        <f t="shared" ref="Q13:Q76" si="4">SUM(O13,P13)</f>
        <v>0</v>
      </c>
      <c r="R13" s="125"/>
      <c r="S13" s="125"/>
      <c r="T13" s="3">
        <f t="shared" ref="T13:T76" si="5">SUM(R13,S13)</f>
        <v>0</v>
      </c>
      <c r="U13" s="125"/>
      <c r="V13" s="125"/>
      <c r="W13" s="3">
        <f t="shared" ref="W13:W76" si="6">SUM(U13,V13)</f>
        <v>0</v>
      </c>
      <c r="X13" s="178">
        <f t="shared" ref="X13:X76" si="7">SUM(Q13,T13,W13)</f>
        <v>0</v>
      </c>
      <c r="Y13" s="60"/>
      <c r="Z13" s="60"/>
      <c r="AA13" s="3">
        <f t="shared" ref="AA13:AA76" si="8">SUM(Y13,Z13)</f>
        <v>0</v>
      </c>
      <c r="AB13" s="60"/>
      <c r="AC13" s="60"/>
      <c r="AD13" s="3">
        <f t="shared" ref="AD13:AD76" si="9">SUM(AB13,AC13)</f>
        <v>0</v>
      </c>
      <c r="AE13" s="60"/>
      <c r="AF13" s="60"/>
      <c r="AG13" s="4">
        <f t="shared" ref="AG13:AG76" si="10">SUM(AE13,AF13)</f>
        <v>0</v>
      </c>
      <c r="AH13" s="171">
        <f t="shared" ref="AH13:AH76" si="11">SUM(AA13,AD13,AG13)</f>
        <v>0</v>
      </c>
      <c r="AI13" s="76"/>
      <c r="AJ13" s="204" t="str">
        <f t="shared" ref="AJ13:AJ76" si="12">IF(ISBLANK(I13),"",(IF(ISERROR(I13),"",(M13)*5.56)))</f>
        <v/>
      </c>
      <c r="AK13" s="61" t="str">
        <f t="shared" ref="AK13:AK76" si="13">IF(ISBLANK(I13),"",(MROUND(AJ13,4)))</f>
        <v/>
      </c>
      <c r="AL13" s="205">
        <f t="shared" ref="AL13:AL76" si="14">SUM(X13,AH13)</f>
        <v>0</v>
      </c>
      <c r="AM13" s="62" t="str">
        <f t="shared" ref="AM13:AM76" si="15">IF(ISBLANK(I13),"",(AL13-AK13))</f>
        <v/>
      </c>
      <c r="AN13" s="186"/>
      <c r="AO13" s="64"/>
      <c r="AP13" s="60"/>
      <c r="AQ13" s="3">
        <f t="shared" ref="AQ13:AQ76" si="16">SUM(AO13,AP13)</f>
        <v>0</v>
      </c>
      <c r="AR13" s="60"/>
      <c r="AS13" s="60"/>
      <c r="AT13" s="3">
        <f t="shared" ref="AT13:AT76" si="17">SUM(AR13,AS13)</f>
        <v>0</v>
      </c>
      <c r="AU13" s="60"/>
      <c r="AV13" s="60"/>
      <c r="AW13" s="3">
        <f t="shared" ref="AW13:AW76" si="18">SUM(AU13,AV13)</f>
        <v>0</v>
      </c>
      <c r="AX13" s="60"/>
      <c r="AY13" s="60"/>
      <c r="AZ13" s="4">
        <f t="shared" ref="AZ13:AZ76" si="19">SUM(AX13,AY13)</f>
        <v>0</v>
      </c>
      <c r="BA13" s="189"/>
      <c r="BB13" s="204" t="str">
        <f t="shared" ref="BB13:BB76" si="20">IF(ISBLANK(I13),"",(IF(ISERROR(I13),"",M13)*4.444444))</f>
        <v/>
      </c>
      <c r="BC13" s="61" t="str">
        <f t="shared" ref="BC13:BC76" si="21">IF(ISBLANK(I13),"",(ROUND(BB13,0)))</f>
        <v/>
      </c>
      <c r="BD13" s="172">
        <f t="shared" ref="BD13:BD76" si="22">SUM(AQ13,AT13,AW13,AZ13)</f>
        <v>0</v>
      </c>
      <c r="BE13" s="62" t="str">
        <f t="shared" ref="BE13:BE76" si="23">IF(ISBLANK(I13),"",((BD13-BC13)))</f>
        <v/>
      </c>
      <c r="BF13" s="192"/>
      <c r="BG13" s="63"/>
      <c r="BH13" s="63"/>
      <c r="BI13" s="125"/>
      <c r="BJ13" s="3">
        <f t="shared" ref="BJ13:BJ76" si="24">SUM(BG13,BH13,BI13)</f>
        <v>0</v>
      </c>
      <c r="BK13" s="125"/>
      <c r="BL13" s="125"/>
      <c r="BM13" s="3">
        <f t="shared" ref="BM13:BM76" si="25">SUM(BK13,BL13)</f>
        <v>0</v>
      </c>
      <c r="BN13" s="125"/>
      <c r="BO13" s="266"/>
      <c r="BP13" s="125"/>
      <c r="BQ13" s="3">
        <f t="shared" ref="BQ13:BQ76" si="26">SUM(BN13,BO13,BP13)</f>
        <v>0</v>
      </c>
      <c r="BR13" s="125"/>
      <c r="BS13" s="125"/>
      <c r="BT13" s="4">
        <f t="shared" ref="BT13:BT76" si="27">SUM(BR13,BS13)</f>
        <v>0</v>
      </c>
      <c r="BU13" s="65"/>
      <c r="BV13" s="65"/>
      <c r="BW13" s="4">
        <f t="shared" ref="BW13:BW76" si="28">SUM(BU13,BV13)</f>
        <v>0</v>
      </c>
      <c r="BX13" s="125"/>
      <c r="BY13" s="266"/>
      <c r="BZ13" s="125"/>
      <c r="CA13" s="4">
        <f t="shared" ref="CA13:CA76" si="29">SUM(BX13,BY13,BZ13)</f>
        <v>0</v>
      </c>
      <c r="CB13" s="189"/>
      <c r="CC13" s="206" t="str">
        <f t="shared" ref="CC13:CC76" si="30">IF(ISBLANK(I13),"",(IF(ISERROR(I13),"",M13)*3.33333))</f>
        <v/>
      </c>
      <c r="CD13" s="66" t="str">
        <f t="shared" ref="CD13:CD76" si="31">IF(ISBLANK(I13),"",(MROUND(CC13,4)))</f>
        <v/>
      </c>
      <c r="CE13" s="179">
        <f t="shared" ref="CE13:CE76" si="32">SUM(BJ13,BM13,BQ13,BT13,BW13,CA13)</f>
        <v>0</v>
      </c>
      <c r="CF13" s="62" t="str">
        <f t="shared" ref="CF13:CF76" si="33">IF(ISBLANK(I13),"",(CE13-CD13))</f>
        <v/>
      </c>
      <c r="CG13" s="192"/>
      <c r="CH13" s="173" t="str">
        <f t="shared" ref="CH13:CH76" si="34">IF(ISBLANK(I13),"",(SUM(AL13,BD13,CE13)))</f>
        <v/>
      </c>
      <c r="CI13" s="174" t="str">
        <f t="shared" ref="CI13:CI76" si="35">IF(ISBLANK(I13),"",(IF(AM13&gt;=0,"SI","NO")))</f>
        <v/>
      </c>
      <c r="CJ13" s="174" t="str">
        <f t="shared" ref="CJ13:CJ76" si="36">IF(ISBLANK(I13),"",(IF(BE13&gt;=0,"SI","NO")))</f>
        <v/>
      </c>
      <c r="CK13" s="174" t="str">
        <f t="shared" ref="CK13:CK76" si="37">IF(ISBLANK(I13),"",(IF(CF13&gt;=0,"SI","NO")))</f>
        <v/>
      </c>
      <c r="CL13" s="174" t="str">
        <f t="shared" ref="CL13:CL76" si="38">IF(ISBLANK(I13),"",(COUNTIF(CI13:CK13,"SI")))</f>
        <v/>
      </c>
      <c r="CM13" s="174" t="str">
        <f t="shared" si="0"/>
        <v/>
      </c>
      <c r="CN13" s="174" t="str">
        <f t="shared" si="1"/>
        <v/>
      </c>
      <c r="CO13" s="174" t="str">
        <f t="shared" ref="CO13:CO76" si="39">IF(CN13="NO","NO","")</f>
        <v/>
      </c>
      <c r="CP13" s="174" t="str">
        <f t="shared" ref="CP13:CP76" si="40">IF(ISBLANK(I13),"",IF(CO13="NO","",(IF(AND(CN13="SI",CH13&gt;=12),"SI","NO"))))</f>
        <v/>
      </c>
      <c r="CQ13" s="195"/>
      <c r="CR13" s="67"/>
      <c r="CS13" s="67"/>
      <c r="CT13" s="67"/>
      <c r="CU13" s="67"/>
      <c r="CV13" s="67"/>
      <c r="CW13" s="67"/>
      <c r="CX13" s="67"/>
      <c r="CY13" s="67"/>
      <c r="CZ13" s="67"/>
      <c r="DA13" s="67"/>
      <c r="DB13" s="195"/>
    </row>
    <row r="14" spans="1:106" ht="18" customHeight="1" x14ac:dyDescent="0.25">
      <c r="A14" s="304"/>
      <c r="B14" s="304"/>
      <c r="C14" s="169"/>
      <c r="D14" s="170"/>
      <c r="E14" s="183"/>
      <c r="F14" s="297"/>
      <c r="G14" s="297"/>
      <c r="H14" s="124"/>
      <c r="I14" s="289"/>
      <c r="J14" s="289"/>
      <c r="K14" s="289"/>
      <c r="L14" s="235" t="str">
        <f t="shared" si="2"/>
        <v/>
      </c>
      <c r="M14" s="236" t="str">
        <f t="shared" si="3"/>
        <v/>
      </c>
      <c r="N14" s="186"/>
      <c r="O14" s="125"/>
      <c r="P14" s="125"/>
      <c r="Q14" s="3">
        <f t="shared" si="4"/>
        <v>0</v>
      </c>
      <c r="R14" s="125"/>
      <c r="S14" s="125"/>
      <c r="T14" s="3">
        <f t="shared" si="5"/>
        <v>0</v>
      </c>
      <c r="U14" s="125"/>
      <c r="V14" s="125"/>
      <c r="W14" s="3">
        <f t="shared" si="6"/>
        <v>0</v>
      </c>
      <c r="X14" s="178">
        <f t="shared" si="7"/>
        <v>0</v>
      </c>
      <c r="Y14" s="60"/>
      <c r="Z14" s="60"/>
      <c r="AA14" s="3">
        <f t="shared" si="8"/>
        <v>0</v>
      </c>
      <c r="AB14" s="60"/>
      <c r="AC14" s="60"/>
      <c r="AD14" s="3">
        <f t="shared" si="9"/>
        <v>0</v>
      </c>
      <c r="AE14" s="60"/>
      <c r="AF14" s="60"/>
      <c r="AG14" s="4">
        <f t="shared" si="10"/>
        <v>0</v>
      </c>
      <c r="AH14" s="171">
        <f t="shared" si="11"/>
        <v>0</v>
      </c>
      <c r="AI14" s="76"/>
      <c r="AJ14" s="204" t="str">
        <f t="shared" si="12"/>
        <v/>
      </c>
      <c r="AK14" s="61" t="str">
        <f t="shared" si="13"/>
        <v/>
      </c>
      <c r="AL14" s="205">
        <f t="shared" si="14"/>
        <v>0</v>
      </c>
      <c r="AM14" s="62" t="str">
        <f t="shared" si="15"/>
        <v/>
      </c>
      <c r="AN14" s="186"/>
      <c r="AO14" s="64"/>
      <c r="AP14" s="60"/>
      <c r="AQ14" s="3">
        <f t="shared" si="16"/>
        <v>0</v>
      </c>
      <c r="AR14" s="60"/>
      <c r="AS14" s="60"/>
      <c r="AT14" s="3">
        <f t="shared" si="17"/>
        <v>0</v>
      </c>
      <c r="AU14" s="60"/>
      <c r="AV14" s="60"/>
      <c r="AW14" s="3">
        <f t="shared" si="18"/>
        <v>0</v>
      </c>
      <c r="AX14" s="60"/>
      <c r="AY14" s="60"/>
      <c r="AZ14" s="4">
        <f t="shared" si="19"/>
        <v>0</v>
      </c>
      <c r="BA14" s="189"/>
      <c r="BB14" s="204" t="str">
        <f t="shared" si="20"/>
        <v/>
      </c>
      <c r="BC14" s="61" t="str">
        <f t="shared" si="21"/>
        <v/>
      </c>
      <c r="BD14" s="172">
        <f t="shared" si="22"/>
        <v>0</v>
      </c>
      <c r="BE14" s="62" t="str">
        <f t="shared" si="23"/>
        <v/>
      </c>
      <c r="BF14" s="192"/>
      <c r="BG14" s="63"/>
      <c r="BH14" s="63"/>
      <c r="BI14" s="125"/>
      <c r="BJ14" s="3">
        <f t="shared" si="24"/>
        <v>0</v>
      </c>
      <c r="BK14" s="125"/>
      <c r="BL14" s="125"/>
      <c r="BM14" s="3">
        <f t="shared" si="25"/>
        <v>0</v>
      </c>
      <c r="BN14" s="125"/>
      <c r="BO14" s="266"/>
      <c r="BP14" s="125"/>
      <c r="BQ14" s="3">
        <f t="shared" si="26"/>
        <v>0</v>
      </c>
      <c r="BR14" s="125"/>
      <c r="BS14" s="125"/>
      <c r="BT14" s="4">
        <f t="shared" si="27"/>
        <v>0</v>
      </c>
      <c r="BU14" s="65"/>
      <c r="BV14" s="65"/>
      <c r="BW14" s="4">
        <f t="shared" si="28"/>
        <v>0</v>
      </c>
      <c r="BX14" s="125"/>
      <c r="BY14" s="266"/>
      <c r="BZ14" s="125"/>
      <c r="CA14" s="4">
        <f t="shared" si="29"/>
        <v>0</v>
      </c>
      <c r="CB14" s="189"/>
      <c r="CC14" s="206" t="str">
        <f t="shared" si="30"/>
        <v/>
      </c>
      <c r="CD14" s="66" t="str">
        <f t="shared" si="31"/>
        <v/>
      </c>
      <c r="CE14" s="179">
        <f t="shared" si="32"/>
        <v>0</v>
      </c>
      <c r="CF14" s="62" t="str">
        <f t="shared" si="33"/>
        <v/>
      </c>
      <c r="CG14" s="192"/>
      <c r="CH14" s="173" t="str">
        <f t="shared" si="34"/>
        <v/>
      </c>
      <c r="CI14" s="174" t="str">
        <f t="shared" si="35"/>
        <v/>
      </c>
      <c r="CJ14" s="174" t="str">
        <f t="shared" si="36"/>
        <v/>
      </c>
      <c r="CK14" s="174" t="str">
        <f t="shared" si="37"/>
        <v/>
      </c>
      <c r="CL14" s="174" t="str">
        <f t="shared" si="38"/>
        <v/>
      </c>
      <c r="CM14" s="174" t="str">
        <f t="shared" si="0"/>
        <v/>
      </c>
      <c r="CN14" s="174" t="str">
        <f t="shared" si="1"/>
        <v/>
      </c>
      <c r="CO14" s="174" t="str">
        <f t="shared" si="39"/>
        <v/>
      </c>
      <c r="CP14" s="174" t="str">
        <f t="shared" si="40"/>
        <v/>
      </c>
      <c r="CQ14" s="195"/>
      <c r="CR14" s="67"/>
      <c r="CS14" s="67"/>
      <c r="CT14" s="67"/>
      <c r="CU14" s="67"/>
      <c r="CV14" s="67"/>
      <c r="CW14" s="67"/>
      <c r="CX14" s="67"/>
      <c r="CY14" s="67"/>
      <c r="CZ14" s="67"/>
      <c r="DA14" s="67"/>
      <c r="DB14" s="195"/>
    </row>
    <row r="15" spans="1:106" ht="18" customHeight="1" x14ac:dyDescent="0.25">
      <c r="A15" s="304"/>
      <c r="B15" s="304"/>
      <c r="C15" s="169"/>
      <c r="D15" s="170"/>
      <c r="E15" s="183"/>
      <c r="F15" s="297"/>
      <c r="G15" s="297"/>
      <c r="H15" s="124"/>
      <c r="I15" s="289"/>
      <c r="J15" s="289"/>
      <c r="K15" s="289"/>
      <c r="L15" s="235" t="str">
        <f t="shared" si="2"/>
        <v/>
      </c>
      <c r="M15" s="236" t="str">
        <f t="shared" si="3"/>
        <v/>
      </c>
      <c r="N15" s="186"/>
      <c r="O15" s="125"/>
      <c r="P15" s="125"/>
      <c r="Q15" s="3">
        <f t="shared" si="4"/>
        <v>0</v>
      </c>
      <c r="R15" s="125"/>
      <c r="S15" s="125"/>
      <c r="T15" s="3">
        <f t="shared" si="5"/>
        <v>0</v>
      </c>
      <c r="U15" s="125"/>
      <c r="V15" s="125"/>
      <c r="W15" s="3">
        <f t="shared" si="6"/>
        <v>0</v>
      </c>
      <c r="X15" s="178">
        <f t="shared" si="7"/>
        <v>0</v>
      </c>
      <c r="Y15" s="60"/>
      <c r="Z15" s="60"/>
      <c r="AA15" s="3">
        <f t="shared" si="8"/>
        <v>0</v>
      </c>
      <c r="AB15" s="60"/>
      <c r="AC15" s="60"/>
      <c r="AD15" s="3">
        <f t="shared" si="9"/>
        <v>0</v>
      </c>
      <c r="AE15" s="60"/>
      <c r="AF15" s="60"/>
      <c r="AG15" s="4">
        <f t="shared" si="10"/>
        <v>0</v>
      </c>
      <c r="AH15" s="171">
        <f t="shared" si="11"/>
        <v>0</v>
      </c>
      <c r="AI15" s="76"/>
      <c r="AJ15" s="204" t="str">
        <f t="shared" si="12"/>
        <v/>
      </c>
      <c r="AK15" s="61" t="str">
        <f t="shared" si="13"/>
        <v/>
      </c>
      <c r="AL15" s="205">
        <f t="shared" si="14"/>
        <v>0</v>
      </c>
      <c r="AM15" s="62" t="str">
        <f t="shared" si="15"/>
        <v/>
      </c>
      <c r="AN15" s="186"/>
      <c r="AO15" s="64"/>
      <c r="AP15" s="60"/>
      <c r="AQ15" s="3">
        <f t="shared" si="16"/>
        <v>0</v>
      </c>
      <c r="AR15" s="60"/>
      <c r="AS15" s="60"/>
      <c r="AT15" s="3">
        <f t="shared" si="17"/>
        <v>0</v>
      </c>
      <c r="AU15" s="60"/>
      <c r="AV15" s="60"/>
      <c r="AW15" s="3">
        <f t="shared" si="18"/>
        <v>0</v>
      </c>
      <c r="AX15" s="60"/>
      <c r="AY15" s="60"/>
      <c r="AZ15" s="4">
        <f t="shared" si="19"/>
        <v>0</v>
      </c>
      <c r="BA15" s="189"/>
      <c r="BB15" s="204" t="str">
        <f t="shared" si="20"/>
        <v/>
      </c>
      <c r="BC15" s="61" t="str">
        <f t="shared" si="21"/>
        <v/>
      </c>
      <c r="BD15" s="172">
        <f t="shared" si="22"/>
        <v>0</v>
      </c>
      <c r="BE15" s="62" t="str">
        <f t="shared" si="23"/>
        <v/>
      </c>
      <c r="BF15" s="192"/>
      <c r="BG15" s="63"/>
      <c r="BH15" s="63"/>
      <c r="BI15" s="125"/>
      <c r="BJ15" s="3">
        <f t="shared" si="24"/>
        <v>0</v>
      </c>
      <c r="BK15" s="125"/>
      <c r="BL15" s="125"/>
      <c r="BM15" s="3">
        <f t="shared" si="25"/>
        <v>0</v>
      </c>
      <c r="BN15" s="125"/>
      <c r="BO15" s="266"/>
      <c r="BP15" s="125"/>
      <c r="BQ15" s="3">
        <f t="shared" si="26"/>
        <v>0</v>
      </c>
      <c r="BR15" s="125"/>
      <c r="BS15" s="125"/>
      <c r="BT15" s="4">
        <f t="shared" si="27"/>
        <v>0</v>
      </c>
      <c r="BU15" s="65"/>
      <c r="BV15" s="65"/>
      <c r="BW15" s="4">
        <f t="shared" si="28"/>
        <v>0</v>
      </c>
      <c r="BX15" s="125"/>
      <c r="BY15" s="266"/>
      <c r="BZ15" s="125"/>
      <c r="CA15" s="4">
        <f t="shared" si="29"/>
        <v>0</v>
      </c>
      <c r="CB15" s="189"/>
      <c r="CC15" s="206" t="str">
        <f t="shared" si="30"/>
        <v/>
      </c>
      <c r="CD15" s="66" t="str">
        <f t="shared" si="31"/>
        <v/>
      </c>
      <c r="CE15" s="179">
        <f t="shared" si="32"/>
        <v>0</v>
      </c>
      <c r="CF15" s="62" t="str">
        <f t="shared" si="33"/>
        <v/>
      </c>
      <c r="CG15" s="192"/>
      <c r="CH15" s="173" t="str">
        <f t="shared" si="34"/>
        <v/>
      </c>
      <c r="CI15" s="174" t="str">
        <f t="shared" si="35"/>
        <v/>
      </c>
      <c r="CJ15" s="174" t="str">
        <f t="shared" si="36"/>
        <v/>
      </c>
      <c r="CK15" s="174" t="str">
        <f t="shared" si="37"/>
        <v/>
      </c>
      <c r="CL15" s="174" t="str">
        <f t="shared" si="38"/>
        <v/>
      </c>
      <c r="CM15" s="174" t="str">
        <f t="shared" si="0"/>
        <v/>
      </c>
      <c r="CN15" s="174" t="str">
        <f t="shared" si="1"/>
        <v/>
      </c>
      <c r="CO15" s="174" t="str">
        <f t="shared" si="39"/>
        <v/>
      </c>
      <c r="CP15" s="174" t="str">
        <f t="shared" si="40"/>
        <v/>
      </c>
      <c r="CQ15" s="195"/>
      <c r="CR15" s="67"/>
      <c r="CS15" s="67"/>
      <c r="CT15" s="67"/>
      <c r="CU15" s="67"/>
      <c r="CV15" s="67"/>
      <c r="CW15" s="67"/>
      <c r="CX15" s="67"/>
      <c r="CY15" s="67"/>
      <c r="CZ15" s="67"/>
      <c r="DA15" s="67"/>
      <c r="DB15" s="195"/>
    </row>
    <row r="16" spans="1:106" ht="18" customHeight="1" x14ac:dyDescent="0.25">
      <c r="A16" s="304"/>
      <c r="B16" s="304"/>
      <c r="C16" s="169"/>
      <c r="D16" s="170"/>
      <c r="E16" s="183"/>
      <c r="F16" s="297"/>
      <c r="G16" s="297"/>
      <c r="H16" s="124"/>
      <c r="I16" s="289"/>
      <c r="J16" s="289"/>
      <c r="K16" s="289"/>
      <c r="L16" s="235" t="str">
        <f t="shared" si="2"/>
        <v/>
      </c>
      <c r="M16" s="236" t="str">
        <f t="shared" si="3"/>
        <v/>
      </c>
      <c r="N16" s="186"/>
      <c r="O16" s="125"/>
      <c r="P16" s="125"/>
      <c r="Q16" s="3">
        <f t="shared" si="4"/>
        <v>0</v>
      </c>
      <c r="R16" s="125"/>
      <c r="S16" s="125"/>
      <c r="T16" s="3">
        <f t="shared" si="5"/>
        <v>0</v>
      </c>
      <c r="U16" s="125"/>
      <c r="V16" s="125"/>
      <c r="W16" s="3">
        <f t="shared" si="6"/>
        <v>0</v>
      </c>
      <c r="X16" s="178">
        <f t="shared" si="7"/>
        <v>0</v>
      </c>
      <c r="Y16" s="60"/>
      <c r="Z16" s="60"/>
      <c r="AA16" s="3">
        <f t="shared" si="8"/>
        <v>0</v>
      </c>
      <c r="AB16" s="60"/>
      <c r="AC16" s="60"/>
      <c r="AD16" s="3">
        <f t="shared" si="9"/>
        <v>0</v>
      </c>
      <c r="AE16" s="60"/>
      <c r="AF16" s="60"/>
      <c r="AG16" s="4">
        <f t="shared" si="10"/>
        <v>0</v>
      </c>
      <c r="AH16" s="171">
        <f t="shared" si="11"/>
        <v>0</v>
      </c>
      <c r="AI16" s="76"/>
      <c r="AJ16" s="204" t="str">
        <f t="shared" si="12"/>
        <v/>
      </c>
      <c r="AK16" s="61" t="str">
        <f t="shared" si="13"/>
        <v/>
      </c>
      <c r="AL16" s="205">
        <f t="shared" si="14"/>
        <v>0</v>
      </c>
      <c r="AM16" s="62" t="str">
        <f t="shared" si="15"/>
        <v/>
      </c>
      <c r="AN16" s="186"/>
      <c r="AO16" s="64"/>
      <c r="AP16" s="60"/>
      <c r="AQ16" s="3">
        <f t="shared" si="16"/>
        <v>0</v>
      </c>
      <c r="AR16" s="60"/>
      <c r="AS16" s="60"/>
      <c r="AT16" s="3">
        <f t="shared" si="17"/>
        <v>0</v>
      </c>
      <c r="AU16" s="60"/>
      <c r="AV16" s="60"/>
      <c r="AW16" s="3">
        <f t="shared" si="18"/>
        <v>0</v>
      </c>
      <c r="AX16" s="60"/>
      <c r="AY16" s="60"/>
      <c r="AZ16" s="4">
        <f t="shared" si="19"/>
        <v>0</v>
      </c>
      <c r="BA16" s="189"/>
      <c r="BB16" s="204" t="str">
        <f t="shared" si="20"/>
        <v/>
      </c>
      <c r="BC16" s="61" t="str">
        <f t="shared" si="21"/>
        <v/>
      </c>
      <c r="BD16" s="172">
        <f t="shared" si="22"/>
        <v>0</v>
      </c>
      <c r="BE16" s="62" t="str">
        <f t="shared" si="23"/>
        <v/>
      </c>
      <c r="BF16" s="192"/>
      <c r="BG16" s="63"/>
      <c r="BH16" s="63"/>
      <c r="BI16" s="125"/>
      <c r="BJ16" s="3">
        <f t="shared" si="24"/>
        <v>0</v>
      </c>
      <c r="BK16" s="125"/>
      <c r="BL16" s="125"/>
      <c r="BM16" s="3">
        <f t="shared" si="25"/>
        <v>0</v>
      </c>
      <c r="BN16" s="125"/>
      <c r="BO16" s="266"/>
      <c r="BP16" s="125"/>
      <c r="BQ16" s="3">
        <f t="shared" si="26"/>
        <v>0</v>
      </c>
      <c r="BR16" s="125"/>
      <c r="BS16" s="125"/>
      <c r="BT16" s="4">
        <f t="shared" si="27"/>
        <v>0</v>
      </c>
      <c r="BU16" s="65"/>
      <c r="BV16" s="65"/>
      <c r="BW16" s="4">
        <f t="shared" si="28"/>
        <v>0</v>
      </c>
      <c r="BX16" s="125"/>
      <c r="BY16" s="266"/>
      <c r="BZ16" s="125"/>
      <c r="CA16" s="4">
        <f t="shared" si="29"/>
        <v>0</v>
      </c>
      <c r="CB16" s="189"/>
      <c r="CC16" s="206" t="str">
        <f t="shared" si="30"/>
        <v/>
      </c>
      <c r="CD16" s="66" t="str">
        <f t="shared" si="31"/>
        <v/>
      </c>
      <c r="CE16" s="179">
        <f t="shared" si="32"/>
        <v>0</v>
      </c>
      <c r="CF16" s="62" t="str">
        <f t="shared" si="33"/>
        <v/>
      </c>
      <c r="CG16" s="192"/>
      <c r="CH16" s="173" t="str">
        <f t="shared" si="34"/>
        <v/>
      </c>
      <c r="CI16" s="174" t="str">
        <f t="shared" si="35"/>
        <v/>
      </c>
      <c r="CJ16" s="174" t="str">
        <f t="shared" si="36"/>
        <v/>
      </c>
      <c r="CK16" s="174" t="str">
        <f t="shared" si="37"/>
        <v/>
      </c>
      <c r="CL16" s="174" t="str">
        <f t="shared" si="38"/>
        <v/>
      </c>
      <c r="CM16" s="174" t="str">
        <f t="shared" si="0"/>
        <v/>
      </c>
      <c r="CN16" s="174" t="str">
        <f t="shared" si="1"/>
        <v/>
      </c>
      <c r="CO16" s="174" t="str">
        <f t="shared" si="39"/>
        <v/>
      </c>
      <c r="CP16" s="174" t="str">
        <f t="shared" si="40"/>
        <v/>
      </c>
      <c r="CQ16" s="195"/>
      <c r="CR16" s="67"/>
      <c r="CS16" s="67"/>
      <c r="CT16" s="67"/>
      <c r="CU16" s="67"/>
      <c r="CV16" s="67"/>
      <c r="CW16" s="67"/>
      <c r="CX16" s="67"/>
      <c r="CY16" s="67"/>
      <c r="CZ16" s="67"/>
      <c r="DA16" s="67"/>
      <c r="DB16" s="195"/>
    </row>
    <row r="17" spans="1:106" ht="18" customHeight="1" x14ac:dyDescent="0.25">
      <c r="A17" s="304"/>
      <c r="B17" s="304"/>
      <c r="C17" s="169"/>
      <c r="D17" s="170"/>
      <c r="E17" s="183"/>
      <c r="F17" s="297"/>
      <c r="G17" s="297"/>
      <c r="H17" s="124"/>
      <c r="I17" s="289"/>
      <c r="J17" s="289"/>
      <c r="K17" s="289"/>
      <c r="L17" s="235" t="str">
        <f t="shared" si="2"/>
        <v/>
      </c>
      <c r="M17" s="236" t="str">
        <f t="shared" si="3"/>
        <v/>
      </c>
      <c r="N17" s="186"/>
      <c r="O17" s="125"/>
      <c r="P17" s="125"/>
      <c r="Q17" s="3">
        <f t="shared" si="4"/>
        <v>0</v>
      </c>
      <c r="R17" s="125"/>
      <c r="S17" s="125"/>
      <c r="T17" s="3">
        <f t="shared" si="5"/>
        <v>0</v>
      </c>
      <c r="U17" s="125"/>
      <c r="V17" s="125"/>
      <c r="W17" s="3">
        <f t="shared" si="6"/>
        <v>0</v>
      </c>
      <c r="X17" s="178">
        <f t="shared" si="7"/>
        <v>0</v>
      </c>
      <c r="Y17" s="60"/>
      <c r="Z17" s="60"/>
      <c r="AA17" s="3">
        <f t="shared" si="8"/>
        <v>0</v>
      </c>
      <c r="AB17" s="60"/>
      <c r="AC17" s="60"/>
      <c r="AD17" s="3">
        <f t="shared" si="9"/>
        <v>0</v>
      </c>
      <c r="AE17" s="60"/>
      <c r="AF17" s="60"/>
      <c r="AG17" s="4">
        <f t="shared" si="10"/>
        <v>0</v>
      </c>
      <c r="AH17" s="171">
        <f t="shared" si="11"/>
        <v>0</v>
      </c>
      <c r="AI17" s="76"/>
      <c r="AJ17" s="204" t="str">
        <f t="shared" si="12"/>
        <v/>
      </c>
      <c r="AK17" s="61" t="str">
        <f t="shared" si="13"/>
        <v/>
      </c>
      <c r="AL17" s="205">
        <f t="shared" si="14"/>
        <v>0</v>
      </c>
      <c r="AM17" s="62" t="str">
        <f t="shared" si="15"/>
        <v/>
      </c>
      <c r="AN17" s="186"/>
      <c r="AO17" s="64"/>
      <c r="AP17" s="60"/>
      <c r="AQ17" s="3">
        <f t="shared" si="16"/>
        <v>0</v>
      </c>
      <c r="AR17" s="60"/>
      <c r="AS17" s="60"/>
      <c r="AT17" s="3">
        <f t="shared" si="17"/>
        <v>0</v>
      </c>
      <c r="AU17" s="60"/>
      <c r="AV17" s="60"/>
      <c r="AW17" s="3">
        <f t="shared" si="18"/>
        <v>0</v>
      </c>
      <c r="AX17" s="60"/>
      <c r="AY17" s="60"/>
      <c r="AZ17" s="4">
        <f t="shared" si="19"/>
        <v>0</v>
      </c>
      <c r="BA17" s="189"/>
      <c r="BB17" s="204" t="str">
        <f t="shared" si="20"/>
        <v/>
      </c>
      <c r="BC17" s="61" t="str">
        <f t="shared" si="21"/>
        <v/>
      </c>
      <c r="BD17" s="172">
        <f t="shared" si="22"/>
        <v>0</v>
      </c>
      <c r="BE17" s="62" t="str">
        <f t="shared" si="23"/>
        <v/>
      </c>
      <c r="BF17" s="192"/>
      <c r="BG17" s="63"/>
      <c r="BH17" s="63"/>
      <c r="BI17" s="125"/>
      <c r="BJ17" s="3">
        <f t="shared" si="24"/>
        <v>0</v>
      </c>
      <c r="BK17" s="125"/>
      <c r="BL17" s="125"/>
      <c r="BM17" s="3">
        <f t="shared" si="25"/>
        <v>0</v>
      </c>
      <c r="BN17" s="125"/>
      <c r="BO17" s="266"/>
      <c r="BP17" s="125"/>
      <c r="BQ17" s="3">
        <f t="shared" si="26"/>
        <v>0</v>
      </c>
      <c r="BR17" s="125"/>
      <c r="BS17" s="125"/>
      <c r="BT17" s="4">
        <f t="shared" si="27"/>
        <v>0</v>
      </c>
      <c r="BU17" s="65"/>
      <c r="BV17" s="65"/>
      <c r="BW17" s="4">
        <f t="shared" si="28"/>
        <v>0</v>
      </c>
      <c r="BX17" s="125"/>
      <c r="BY17" s="266"/>
      <c r="BZ17" s="125"/>
      <c r="CA17" s="4">
        <f t="shared" si="29"/>
        <v>0</v>
      </c>
      <c r="CB17" s="189"/>
      <c r="CC17" s="206" t="str">
        <f t="shared" si="30"/>
        <v/>
      </c>
      <c r="CD17" s="66" t="str">
        <f t="shared" si="31"/>
        <v/>
      </c>
      <c r="CE17" s="179">
        <f t="shared" si="32"/>
        <v>0</v>
      </c>
      <c r="CF17" s="62" t="str">
        <f t="shared" si="33"/>
        <v/>
      </c>
      <c r="CG17" s="192"/>
      <c r="CH17" s="173" t="str">
        <f t="shared" si="34"/>
        <v/>
      </c>
      <c r="CI17" s="174" t="str">
        <f t="shared" si="35"/>
        <v/>
      </c>
      <c r="CJ17" s="174" t="str">
        <f t="shared" si="36"/>
        <v/>
      </c>
      <c r="CK17" s="174" t="str">
        <f t="shared" si="37"/>
        <v/>
      </c>
      <c r="CL17" s="174" t="str">
        <f t="shared" si="38"/>
        <v/>
      </c>
      <c r="CM17" s="174" t="str">
        <f t="shared" si="0"/>
        <v/>
      </c>
      <c r="CN17" s="174" t="str">
        <f t="shared" si="1"/>
        <v/>
      </c>
      <c r="CO17" s="174" t="str">
        <f t="shared" si="39"/>
        <v/>
      </c>
      <c r="CP17" s="174" t="str">
        <f t="shared" si="40"/>
        <v/>
      </c>
      <c r="CQ17" s="195"/>
      <c r="CR17" s="67"/>
      <c r="CS17" s="67"/>
      <c r="CT17" s="67"/>
      <c r="CU17" s="67"/>
      <c r="CV17" s="67"/>
      <c r="CW17" s="67"/>
      <c r="CX17" s="67"/>
      <c r="CY17" s="67"/>
      <c r="CZ17" s="67"/>
      <c r="DA17" s="67"/>
      <c r="DB17" s="195"/>
    </row>
    <row r="18" spans="1:106" ht="18" customHeight="1" x14ac:dyDescent="0.25">
      <c r="A18" s="304"/>
      <c r="B18" s="304"/>
      <c r="C18" s="169"/>
      <c r="D18" s="170"/>
      <c r="E18" s="183"/>
      <c r="F18" s="297"/>
      <c r="G18" s="297"/>
      <c r="H18" s="124"/>
      <c r="I18" s="289"/>
      <c r="J18" s="289"/>
      <c r="K18" s="289"/>
      <c r="L18" s="235" t="str">
        <f t="shared" si="2"/>
        <v/>
      </c>
      <c r="M18" s="236" t="str">
        <f t="shared" si="3"/>
        <v/>
      </c>
      <c r="N18" s="186"/>
      <c r="O18" s="125"/>
      <c r="P18" s="125"/>
      <c r="Q18" s="3">
        <f t="shared" si="4"/>
        <v>0</v>
      </c>
      <c r="R18" s="125"/>
      <c r="S18" s="125"/>
      <c r="T18" s="3">
        <f t="shared" si="5"/>
        <v>0</v>
      </c>
      <c r="U18" s="125"/>
      <c r="V18" s="125"/>
      <c r="W18" s="3">
        <f t="shared" si="6"/>
        <v>0</v>
      </c>
      <c r="X18" s="178">
        <f t="shared" si="7"/>
        <v>0</v>
      </c>
      <c r="Y18" s="60"/>
      <c r="Z18" s="60"/>
      <c r="AA18" s="3">
        <f t="shared" si="8"/>
        <v>0</v>
      </c>
      <c r="AB18" s="60"/>
      <c r="AC18" s="60"/>
      <c r="AD18" s="3">
        <f t="shared" si="9"/>
        <v>0</v>
      </c>
      <c r="AE18" s="60"/>
      <c r="AF18" s="60"/>
      <c r="AG18" s="4">
        <f t="shared" si="10"/>
        <v>0</v>
      </c>
      <c r="AH18" s="171">
        <f t="shared" si="11"/>
        <v>0</v>
      </c>
      <c r="AI18" s="76"/>
      <c r="AJ18" s="204" t="str">
        <f t="shared" si="12"/>
        <v/>
      </c>
      <c r="AK18" s="61" t="str">
        <f t="shared" si="13"/>
        <v/>
      </c>
      <c r="AL18" s="205">
        <f t="shared" si="14"/>
        <v>0</v>
      </c>
      <c r="AM18" s="62" t="str">
        <f t="shared" si="15"/>
        <v/>
      </c>
      <c r="AN18" s="186"/>
      <c r="AO18" s="64"/>
      <c r="AP18" s="60"/>
      <c r="AQ18" s="3">
        <f t="shared" si="16"/>
        <v>0</v>
      </c>
      <c r="AR18" s="60"/>
      <c r="AS18" s="60"/>
      <c r="AT18" s="3">
        <f t="shared" si="17"/>
        <v>0</v>
      </c>
      <c r="AU18" s="60"/>
      <c r="AV18" s="60"/>
      <c r="AW18" s="3">
        <f t="shared" si="18"/>
        <v>0</v>
      </c>
      <c r="AX18" s="60"/>
      <c r="AY18" s="60"/>
      <c r="AZ18" s="4">
        <f t="shared" si="19"/>
        <v>0</v>
      </c>
      <c r="BA18" s="189"/>
      <c r="BB18" s="204" t="str">
        <f t="shared" si="20"/>
        <v/>
      </c>
      <c r="BC18" s="61" t="str">
        <f t="shared" si="21"/>
        <v/>
      </c>
      <c r="BD18" s="172">
        <f t="shared" si="22"/>
        <v>0</v>
      </c>
      <c r="BE18" s="62" t="str">
        <f t="shared" si="23"/>
        <v/>
      </c>
      <c r="BF18" s="192"/>
      <c r="BG18" s="63"/>
      <c r="BH18" s="63"/>
      <c r="BI18" s="125"/>
      <c r="BJ18" s="3">
        <f t="shared" si="24"/>
        <v>0</v>
      </c>
      <c r="BK18" s="125"/>
      <c r="BL18" s="125"/>
      <c r="BM18" s="3">
        <f t="shared" si="25"/>
        <v>0</v>
      </c>
      <c r="BN18" s="125"/>
      <c r="BO18" s="266"/>
      <c r="BP18" s="125"/>
      <c r="BQ18" s="3">
        <f t="shared" si="26"/>
        <v>0</v>
      </c>
      <c r="BR18" s="125"/>
      <c r="BS18" s="125"/>
      <c r="BT18" s="4">
        <f t="shared" si="27"/>
        <v>0</v>
      </c>
      <c r="BU18" s="65"/>
      <c r="BV18" s="65"/>
      <c r="BW18" s="4">
        <f t="shared" si="28"/>
        <v>0</v>
      </c>
      <c r="BX18" s="125"/>
      <c r="BY18" s="266"/>
      <c r="BZ18" s="125"/>
      <c r="CA18" s="4">
        <f t="shared" si="29"/>
        <v>0</v>
      </c>
      <c r="CB18" s="189"/>
      <c r="CC18" s="206" t="str">
        <f t="shared" si="30"/>
        <v/>
      </c>
      <c r="CD18" s="66" t="str">
        <f t="shared" si="31"/>
        <v/>
      </c>
      <c r="CE18" s="179">
        <f t="shared" si="32"/>
        <v>0</v>
      </c>
      <c r="CF18" s="62" t="str">
        <f t="shared" si="33"/>
        <v/>
      </c>
      <c r="CG18" s="192"/>
      <c r="CH18" s="173" t="str">
        <f t="shared" si="34"/>
        <v/>
      </c>
      <c r="CI18" s="174" t="str">
        <f t="shared" si="35"/>
        <v/>
      </c>
      <c r="CJ18" s="174" t="str">
        <f t="shared" si="36"/>
        <v/>
      </c>
      <c r="CK18" s="174" t="str">
        <f t="shared" si="37"/>
        <v/>
      </c>
      <c r="CL18" s="174" t="str">
        <f t="shared" si="38"/>
        <v/>
      </c>
      <c r="CM18" s="174" t="str">
        <f t="shared" si="0"/>
        <v/>
      </c>
      <c r="CN18" s="174" t="str">
        <f t="shared" si="1"/>
        <v/>
      </c>
      <c r="CO18" s="174" t="str">
        <f t="shared" si="39"/>
        <v/>
      </c>
      <c r="CP18" s="174" t="str">
        <f t="shared" si="40"/>
        <v/>
      </c>
      <c r="CQ18" s="195"/>
      <c r="CR18" s="67"/>
      <c r="CS18" s="67"/>
      <c r="CT18" s="67"/>
      <c r="CU18" s="67"/>
      <c r="CV18" s="67"/>
      <c r="CW18" s="67"/>
      <c r="CX18" s="67"/>
      <c r="CY18" s="67"/>
      <c r="CZ18" s="67"/>
      <c r="DA18" s="67"/>
      <c r="DB18" s="195"/>
    </row>
    <row r="19" spans="1:106" ht="18" customHeight="1" x14ac:dyDescent="0.25">
      <c r="A19" s="304"/>
      <c r="B19" s="304"/>
      <c r="C19" s="169"/>
      <c r="D19" s="170"/>
      <c r="E19" s="183"/>
      <c r="F19" s="297"/>
      <c r="G19" s="297"/>
      <c r="H19" s="124"/>
      <c r="I19" s="289"/>
      <c r="J19" s="289"/>
      <c r="K19" s="289"/>
      <c r="L19" s="235" t="str">
        <f t="shared" si="2"/>
        <v/>
      </c>
      <c r="M19" s="236" t="str">
        <f t="shared" si="3"/>
        <v/>
      </c>
      <c r="N19" s="186"/>
      <c r="O19" s="125"/>
      <c r="P19" s="125"/>
      <c r="Q19" s="3">
        <f t="shared" si="4"/>
        <v>0</v>
      </c>
      <c r="R19" s="125"/>
      <c r="S19" s="125"/>
      <c r="T19" s="3">
        <f t="shared" si="5"/>
        <v>0</v>
      </c>
      <c r="U19" s="125"/>
      <c r="V19" s="125"/>
      <c r="W19" s="3">
        <f t="shared" si="6"/>
        <v>0</v>
      </c>
      <c r="X19" s="178">
        <f t="shared" si="7"/>
        <v>0</v>
      </c>
      <c r="Y19" s="60"/>
      <c r="Z19" s="60"/>
      <c r="AA19" s="3">
        <f t="shared" si="8"/>
        <v>0</v>
      </c>
      <c r="AB19" s="60"/>
      <c r="AC19" s="60"/>
      <c r="AD19" s="3">
        <f t="shared" si="9"/>
        <v>0</v>
      </c>
      <c r="AE19" s="60"/>
      <c r="AF19" s="60"/>
      <c r="AG19" s="4">
        <f t="shared" si="10"/>
        <v>0</v>
      </c>
      <c r="AH19" s="171">
        <f t="shared" si="11"/>
        <v>0</v>
      </c>
      <c r="AI19" s="76"/>
      <c r="AJ19" s="204" t="str">
        <f t="shared" si="12"/>
        <v/>
      </c>
      <c r="AK19" s="61" t="str">
        <f t="shared" si="13"/>
        <v/>
      </c>
      <c r="AL19" s="205">
        <f t="shared" si="14"/>
        <v>0</v>
      </c>
      <c r="AM19" s="62" t="str">
        <f t="shared" si="15"/>
        <v/>
      </c>
      <c r="AN19" s="186"/>
      <c r="AO19" s="64"/>
      <c r="AP19" s="60"/>
      <c r="AQ19" s="3">
        <f t="shared" si="16"/>
        <v>0</v>
      </c>
      <c r="AR19" s="60"/>
      <c r="AS19" s="60"/>
      <c r="AT19" s="3">
        <f t="shared" si="17"/>
        <v>0</v>
      </c>
      <c r="AU19" s="60"/>
      <c r="AV19" s="60"/>
      <c r="AW19" s="3">
        <f t="shared" si="18"/>
        <v>0</v>
      </c>
      <c r="AX19" s="60"/>
      <c r="AY19" s="60"/>
      <c r="AZ19" s="4">
        <f t="shared" si="19"/>
        <v>0</v>
      </c>
      <c r="BA19" s="189"/>
      <c r="BB19" s="204" t="str">
        <f t="shared" si="20"/>
        <v/>
      </c>
      <c r="BC19" s="61" t="str">
        <f t="shared" si="21"/>
        <v/>
      </c>
      <c r="BD19" s="172">
        <f t="shared" si="22"/>
        <v>0</v>
      </c>
      <c r="BE19" s="62" t="str">
        <f t="shared" si="23"/>
        <v/>
      </c>
      <c r="BF19" s="192"/>
      <c r="BG19" s="63"/>
      <c r="BH19" s="63"/>
      <c r="BI19" s="125"/>
      <c r="BJ19" s="3">
        <f t="shared" si="24"/>
        <v>0</v>
      </c>
      <c r="BK19" s="125"/>
      <c r="BL19" s="125"/>
      <c r="BM19" s="3">
        <f t="shared" si="25"/>
        <v>0</v>
      </c>
      <c r="BN19" s="125"/>
      <c r="BO19" s="266"/>
      <c r="BP19" s="125"/>
      <c r="BQ19" s="3">
        <f t="shared" si="26"/>
        <v>0</v>
      </c>
      <c r="BR19" s="125"/>
      <c r="BS19" s="125"/>
      <c r="BT19" s="4">
        <f t="shared" si="27"/>
        <v>0</v>
      </c>
      <c r="BU19" s="65"/>
      <c r="BV19" s="65"/>
      <c r="BW19" s="4">
        <f t="shared" si="28"/>
        <v>0</v>
      </c>
      <c r="BX19" s="125"/>
      <c r="BY19" s="266"/>
      <c r="BZ19" s="125"/>
      <c r="CA19" s="4">
        <f t="shared" si="29"/>
        <v>0</v>
      </c>
      <c r="CB19" s="189"/>
      <c r="CC19" s="206" t="str">
        <f t="shared" si="30"/>
        <v/>
      </c>
      <c r="CD19" s="66" t="str">
        <f t="shared" si="31"/>
        <v/>
      </c>
      <c r="CE19" s="179">
        <f t="shared" si="32"/>
        <v>0</v>
      </c>
      <c r="CF19" s="62" t="str">
        <f t="shared" si="33"/>
        <v/>
      </c>
      <c r="CG19" s="192"/>
      <c r="CH19" s="173" t="str">
        <f t="shared" si="34"/>
        <v/>
      </c>
      <c r="CI19" s="174" t="str">
        <f t="shared" si="35"/>
        <v/>
      </c>
      <c r="CJ19" s="174" t="str">
        <f t="shared" si="36"/>
        <v/>
      </c>
      <c r="CK19" s="174" t="str">
        <f t="shared" si="37"/>
        <v/>
      </c>
      <c r="CL19" s="174" t="str">
        <f t="shared" si="38"/>
        <v/>
      </c>
      <c r="CM19" s="174" t="str">
        <f t="shared" si="0"/>
        <v/>
      </c>
      <c r="CN19" s="174" t="str">
        <f t="shared" si="1"/>
        <v/>
      </c>
      <c r="CO19" s="174" t="str">
        <f t="shared" si="39"/>
        <v/>
      </c>
      <c r="CP19" s="174" t="str">
        <f t="shared" si="40"/>
        <v/>
      </c>
      <c r="CQ19" s="195"/>
      <c r="CR19" s="67"/>
      <c r="CS19" s="67"/>
      <c r="CT19" s="67"/>
      <c r="CU19" s="67"/>
      <c r="CV19" s="67"/>
      <c r="CW19" s="67"/>
      <c r="CX19" s="67"/>
      <c r="CY19" s="67"/>
      <c r="CZ19" s="67"/>
      <c r="DA19" s="67"/>
      <c r="DB19" s="195"/>
    </row>
    <row r="20" spans="1:106" ht="18" customHeight="1" x14ac:dyDescent="0.25">
      <c r="A20" s="304"/>
      <c r="B20" s="304"/>
      <c r="C20" s="169"/>
      <c r="D20" s="170"/>
      <c r="E20" s="183"/>
      <c r="F20" s="297"/>
      <c r="G20" s="297"/>
      <c r="H20" s="124"/>
      <c r="I20" s="289"/>
      <c r="J20" s="289"/>
      <c r="K20" s="289"/>
      <c r="L20" s="235" t="str">
        <f t="shared" si="2"/>
        <v/>
      </c>
      <c r="M20" s="236" t="str">
        <f t="shared" si="3"/>
        <v/>
      </c>
      <c r="N20" s="186"/>
      <c r="O20" s="125"/>
      <c r="P20" s="125"/>
      <c r="Q20" s="3">
        <f t="shared" si="4"/>
        <v>0</v>
      </c>
      <c r="R20" s="125"/>
      <c r="S20" s="125"/>
      <c r="T20" s="3">
        <f t="shared" si="5"/>
        <v>0</v>
      </c>
      <c r="U20" s="125"/>
      <c r="V20" s="125"/>
      <c r="W20" s="3">
        <f t="shared" si="6"/>
        <v>0</v>
      </c>
      <c r="X20" s="178">
        <f t="shared" si="7"/>
        <v>0</v>
      </c>
      <c r="Y20" s="60"/>
      <c r="Z20" s="60"/>
      <c r="AA20" s="3">
        <f t="shared" si="8"/>
        <v>0</v>
      </c>
      <c r="AB20" s="60"/>
      <c r="AC20" s="60"/>
      <c r="AD20" s="3">
        <f t="shared" si="9"/>
        <v>0</v>
      </c>
      <c r="AE20" s="60"/>
      <c r="AF20" s="60"/>
      <c r="AG20" s="4">
        <f t="shared" si="10"/>
        <v>0</v>
      </c>
      <c r="AH20" s="171">
        <f t="shared" si="11"/>
        <v>0</v>
      </c>
      <c r="AI20" s="76"/>
      <c r="AJ20" s="204" t="str">
        <f t="shared" si="12"/>
        <v/>
      </c>
      <c r="AK20" s="61" t="str">
        <f t="shared" si="13"/>
        <v/>
      </c>
      <c r="AL20" s="205">
        <f t="shared" si="14"/>
        <v>0</v>
      </c>
      <c r="AM20" s="62" t="str">
        <f t="shared" si="15"/>
        <v/>
      </c>
      <c r="AN20" s="186"/>
      <c r="AO20" s="64"/>
      <c r="AP20" s="60"/>
      <c r="AQ20" s="3">
        <f t="shared" si="16"/>
        <v>0</v>
      </c>
      <c r="AR20" s="60"/>
      <c r="AS20" s="60"/>
      <c r="AT20" s="3">
        <f t="shared" si="17"/>
        <v>0</v>
      </c>
      <c r="AU20" s="60"/>
      <c r="AV20" s="60"/>
      <c r="AW20" s="3">
        <f t="shared" si="18"/>
        <v>0</v>
      </c>
      <c r="AX20" s="60"/>
      <c r="AY20" s="60"/>
      <c r="AZ20" s="4">
        <f t="shared" si="19"/>
        <v>0</v>
      </c>
      <c r="BA20" s="189"/>
      <c r="BB20" s="204" t="str">
        <f t="shared" si="20"/>
        <v/>
      </c>
      <c r="BC20" s="61" t="str">
        <f t="shared" si="21"/>
        <v/>
      </c>
      <c r="BD20" s="172">
        <f t="shared" si="22"/>
        <v>0</v>
      </c>
      <c r="BE20" s="62" t="str">
        <f t="shared" si="23"/>
        <v/>
      </c>
      <c r="BF20" s="192"/>
      <c r="BG20" s="63"/>
      <c r="BH20" s="63"/>
      <c r="BI20" s="125"/>
      <c r="BJ20" s="3">
        <f t="shared" si="24"/>
        <v>0</v>
      </c>
      <c r="BK20" s="125"/>
      <c r="BL20" s="125"/>
      <c r="BM20" s="3">
        <f t="shared" si="25"/>
        <v>0</v>
      </c>
      <c r="BN20" s="125"/>
      <c r="BO20" s="266"/>
      <c r="BP20" s="125"/>
      <c r="BQ20" s="3">
        <f t="shared" si="26"/>
        <v>0</v>
      </c>
      <c r="BR20" s="125"/>
      <c r="BS20" s="125"/>
      <c r="BT20" s="4">
        <f t="shared" si="27"/>
        <v>0</v>
      </c>
      <c r="BU20" s="65"/>
      <c r="BV20" s="65"/>
      <c r="BW20" s="4">
        <f t="shared" si="28"/>
        <v>0</v>
      </c>
      <c r="BX20" s="125"/>
      <c r="BY20" s="266"/>
      <c r="BZ20" s="125"/>
      <c r="CA20" s="4">
        <f t="shared" si="29"/>
        <v>0</v>
      </c>
      <c r="CB20" s="189"/>
      <c r="CC20" s="206" t="str">
        <f t="shared" si="30"/>
        <v/>
      </c>
      <c r="CD20" s="66" t="str">
        <f t="shared" si="31"/>
        <v/>
      </c>
      <c r="CE20" s="179">
        <f t="shared" si="32"/>
        <v>0</v>
      </c>
      <c r="CF20" s="62" t="str">
        <f t="shared" si="33"/>
        <v/>
      </c>
      <c r="CG20" s="192"/>
      <c r="CH20" s="173" t="str">
        <f t="shared" si="34"/>
        <v/>
      </c>
      <c r="CI20" s="174" t="str">
        <f t="shared" si="35"/>
        <v/>
      </c>
      <c r="CJ20" s="174" t="str">
        <f t="shared" si="36"/>
        <v/>
      </c>
      <c r="CK20" s="174" t="str">
        <f t="shared" si="37"/>
        <v/>
      </c>
      <c r="CL20" s="174" t="str">
        <f t="shared" si="38"/>
        <v/>
      </c>
      <c r="CM20" s="174" t="str">
        <f t="shared" si="0"/>
        <v/>
      </c>
      <c r="CN20" s="174" t="str">
        <f t="shared" si="1"/>
        <v/>
      </c>
      <c r="CO20" s="174" t="str">
        <f t="shared" si="39"/>
        <v/>
      </c>
      <c r="CP20" s="174" t="str">
        <f t="shared" si="40"/>
        <v/>
      </c>
      <c r="CQ20" s="195"/>
      <c r="CR20" s="67"/>
      <c r="CS20" s="67"/>
      <c r="CT20" s="67"/>
      <c r="CU20" s="67"/>
      <c r="CV20" s="67"/>
      <c r="CW20" s="67"/>
      <c r="CX20" s="67"/>
      <c r="CY20" s="67"/>
      <c r="CZ20" s="67"/>
      <c r="DA20" s="67"/>
      <c r="DB20" s="195"/>
    </row>
    <row r="21" spans="1:106" ht="18" customHeight="1" x14ac:dyDescent="0.25">
      <c r="A21" s="304"/>
      <c r="B21" s="304"/>
      <c r="C21" s="169"/>
      <c r="D21" s="170"/>
      <c r="E21" s="183"/>
      <c r="F21" s="297"/>
      <c r="G21" s="297"/>
      <c r="H21" s="124"/>
      <c r="I21" s="289"/>
      <c r="J21" s="289"/>
      <c r="K21" s="289"/>
      <c r="L21" s="235" t="str">
        <f t="shared" si="2"/>
        <v/>
      </c>
      <c r="M21" s="236" t="str">
        <f t="shared" si="3"/>
        <v/>
      </c>
      <c r="N21" s="186"/>
      <c r="O21" s="125"/>
      <c r="P21" s="125"/>
      <c r="Q21" s="3">
        <f t="shared" si="4"/>
        <v>0</v>
      </c>
      <c r="R21" s="125"/>
      <c r="S21" s="125"/>
      <c r="T21" s="3">
        <f t="shared" si="5"/>
        <v>0</v>
      </c>
      <c r="U21" s="125"/>
      <c r="V21" s="125"/>
      <c r="W21" s="3">
        <f t="shared" si="6"/>
        <v>0</v>
      </c>
      <c r="X21" s="178">
        <f t="shared" si="7"/>
        <v>0</v>
      </c>
      <c r="Y21" s="60"/>
      <c r="Z21" s="60"/>
      <c r="AA21" s="3">
        <f t="shared" si="8"/>
        <v>0</v>
      </c>
      <c r="AB21" s="60"/>
      <c r="AC21" s="60"/>
      <c r="AD21" s="3">
        <f t="shared" si="9"/>
        <v>0</v>
      </c>
      <c r="AE21" s="60"/>
      <c r="AF21" s="60"/>
      <c r="AG21" s="4">
        <f t="shared" si="10"/>
        <v>0</v>
      </c>
      <c r="AH21" s="171">
        <f t="shared" si="11"/>
        <v>0</v>
      </c>
      <c r="AI21" s="76"/>
      <c r="AJ21" s="204" t="str">
        <f t="shared" si="12"/>
        <v/>
      </c>
      <c r="AK21" s="61" t="str">
        <f t="shared" si="13"/>
        <v/>
      </c>
      <c r="AL21" s="205">
        <f t="shared" si="14"/>
        <v>0</v>
      </c>
      <c r="AM21" s="62" t="str">
        <f t="shared" si="15"/>
        <v/>
      </c>
      <c r="AN21" s="186"/>
      <c r="AO21" s="64"/>
      <c r="AP21" s="60"/>
      <c r="AQ21" s="3">
        <f t="shared" si="16"/>
        <v>0</v>
      </c>
      <c r="AR21" s="60"/>
      <c r="AS21" s="60"/>
      <c r="AT21" s="3">
        <f t="shared" si="17"/>
        <v>0</v>
      </c>
      <c r="AU21" s="60"/>
      <c r="AV21" s="60"/>
      <c r="AW21" s="3">
        <f t="shared" si="18"/>
        <v>0</v>
      </c>
      <c r="AX21" s="60"/>
      <c r="AY21" s="60"/>
      <c r="AZ21" s="4">
        <f t="shared" si="19"/>
        <v>0</v>
      </c>
      <c r="BA21" s="189"/>
      <c r="BB21" s="204" t="str">
        <f t="shared" si="20"/>
        <v/>
      </c>
      <c r="BC21" s="61" t="str">
        <f t="shared" si="21"/>
        <v/>
      </c>
      <c r="BD21" s="172">
        <f t="shared" si="22"/>
        <v>0</v>
      </c>
      <c r="BE21" s="62" t="str">
        <f t="shared" si="23"/>
        <v/>
      </c>
      <c r="BF21" s="192"/>
      <c r="BG21" s="63"/>
      <c r="BH21" s="63"/>
      <c r="BI21" s="125"/>
      <c r="BJ21" s="3">
        <f t="shared" si="24"/>
        <v>0</v>
      </c>
      <c r="BK21" s="125"/>
      <c r="BL21" s="125"/>
      <c r="BM21" s="3">
        <f t="shared" si="25"/>
        <v>0</v>
      </c>
      <c r="BN21" s="125"/>
      <c r="BO21" s="266"/>
      <c r="BP21" s="125"/>
      <c r="BQ21" s="3">
        <f t="shared" si="26"/>
        <v>0</v>
      </c>
      <c r="BR21" s="125"/>
      <c r="BS21" s="125"/>
      <c r="BT21" s="4">
        <f t="shared" si="27"/>
        <v>0</v>
      </c>
      <c r="BU21" s="65"/>
      <c r="BV21" s="65"/>
      <c r="BW21" s="4">
        <f t="shared" si="28"/>
        <v>0</v>
      </c>
      <c r="BX21" s="125"/>
      <c r="BY21" s="266"/>
      <c r="BZ21" s="125"/>
      <c r="CA21" s="4">
        <f t="shared" si="29"/>
        <v>0</v>
      </c>
      <c r="CB21" s="189"/>
      <c r="CC21" s="206" t="str">
        <f t="shared" si="30"/>
        <v/>
      </c>
      <c r="CD21" s="66" t="str">
        <f t="shared" si="31"/>
        <v/>
      </c>
      <c r="CE21" s="179">
        <f t="shared" si="32"/>
        <v>0</v>
      </c>
      <c r="CF21" s="62" t="str">
        <f t="shared" si="33"/>
        <v/>
      </c>
      <c r="CG21" s="192"/>
      <c r="CH21" s="173" t="str">
        <f t="shared" si="34"/>
        <v/>
      </c>
      <c r="CI21" s="174" t="str">
        <f t="shared" si="35"/>
        <v/>
      </c>
      <c r="CJ21" s="174" t="str">
        <f t="shared" si="36"/>
        <v/>
      </c>
      <c r="CK21" s="174" t="str">
        <f t="shared" si="37"/>
        <v/>
      </c>
      <c r="CL21" s="174" t="str">
        <f t="shared" si="38"/>
        <v/>
      </c>
      <c r="CM21" s="174" t="str">
        <f t="shared" si="0"/>
        <v/>
      </c>
      <c r="CN21" s="174" t="str">
        <f t="shared" si="1"/>
        <v/>
      </c>
      <c r="CO21" s="174" t="str">
        <f t="shared" si="39"/>
        <v/>
      </c>
      <c r="CP21" s="174" t="str">
        <f t="shared" si="40"/>
        <v/>
      </c>
      <c r="CQ21" s="195"/>
      <c r="CR21" s="67"/>
      <c r="CS21" s="67"/>
      <c r="CT21" s="67"/>
      <c r="CU21" s="67"/>
      <c r="CV21" s="67"/>
      <c r="CW21" s="67"/>
      <c r="CX21" s="67"/>
      <c r="CY21" s="67"/>
      <c r="CZ21" s="67"/>
      <c r="DA21" s="67"/>
      <c r="DB21" s="195"/>
    </row>
    <row r="22" spans="1:106" ht="18" customHeight="1" x14ac:dyDescent="0.25">
      <c r="A22" s="304"/>
      <c r="B22" s="304"/>
      <c r="C22" s="169"/>
      <c r="D22" s="170"/>
      <c r="E22" s="183"/>
      <c r="F22" s="297"/>
      <c r="G22" s="297"/>
      <c r="H22" s="124"/>
      <c r="I22" s="289"/>
      <c r="J22" s="289"/>
      <c r="K22" s="289"/>
      <c r="L22" s="235" t="str">
        <f t="shared" si="2"/>
        <v/>
      </c>
      <c r="M22" s="236" t="str">
        <f t="shared" si="3"/>
        <v/>
      </c>
      <c r="N22" s="186"/>
      <c r="O22" s="125"/>
      <c r="P22" s="125"/>
      <c r="Q22" s="3">
        <f t="shared" si="4"/>
        <v>0</v>
      </c>
      <c r="R22" s="125"/>
      <c r="S22" s="125"/>
      <c r="T22" s="3">
        <f t="shared" si="5"/>
        <v>0</v>
      </c>
      <c r="U22" s="125"/>
      <c r="V22" s="125"/>
      <c r="W22" s="3">
        <f t="shared" si="6"/>
        <v>0</v>
      </c>
      <c r="X22" s="178">
        <f t="shared" si="7"/>
        <v>0</v>
      </c>
      <c r="Y22" s="60"/>
      <c r="Z22" s="60"/>
      <c r="AA22" s="3">
        <f t="shared" si="8"/>
        <v>0</v>
      </c>
      <c r="AB22" s="60"/>
      <c r="AC22" s="60"/>
      <c r="AD22" s="3">
        <f t="shared" si="9"/>
        <v>0</v>
      </c>
      <c r="AE22" s="60"/>
      <c r="AF22" s="60"/>
      <c r="AG22" s="4">
        <f t="shared" si="10"/>
        <v>0</v>
      </c>
      <c r="AH22" s="171">
        <f t="shared" si="11"/>
        <v>0</v>
      </c>
      <c r="AI22" s="76"/>
      <c r="AJ22" s="204" t="str">
        <f t="shared" si="12"/>
        <v/>
      </c>
      <c r="AK22" s="61" t="str">
        <f t="shared" si="13"/>
        <v/>
      </c>
      <c r="AL22" s="205">
        <f t="shared" si="14"/>
        <v>0</v>
      </c>
      <c r="AM22" s="62" t="str">
        <f t="shared" si="15"/>
        <v/>
      </c>
      <c r="AN22" s="186"/>
      <c r="AO22" s="64"/>
      <c r="AP22" s="60"/>
      <c r="AQ22" s="3">
        <f t="shared" si="16"/>
        <v>0</v>
      </c>
      <c r="AR22" s="60"/>
      <c r="AS22" s="60"/>
      <c r="AT22" s="3">
        <f t="shared" si="17"/>
        <v>0</v>
      </c>
      <c r="AU22" s="60"/>
      <c r="AV22" s="60"/>
      <c r="AW22" s="3">
        <f t="shared" si="18"/>
        <v>0</v>
      </c>
      <c r="AX22" s="60"/>
      <c r="AY22" s="60"/>
      <c r="AZ22" s="4">
        <f t="shared" si="19"/>
        <v>0</v>
      </c>
      <c r="BA22" s="189"/>
      <c r="BB22" s="204" t="str">
        <f t="shared" si="20"/>
        <v/>
      </c>
      <c r="BC22" s="61" t="str">
        <f t="shared" si="21"/>
        <v/>
      </c>
      <c r="BD22" s="172">
        <f t="shared" si="22"/>
        <v>0</v>
      </c>
      <c r="BE22" s="62" t="str">
        <f t="shared" si="23"/>
        <v/>
      </c>
      <c r="BF22" s="192"/>
      <c r="BG22" s="63"/>
      <c r="BH22" s="63"/>
      <c r="BI22" s="125"/>
      <c r="BJ22" s="3">
        <f t="shared" si="24"/>
        <v>0</v>
      </c>
      <c r="BK22" s="125"/>
      <c r="BL22" s="125"/>
      <c r="BM22" s="3">
        <f t="shared" si="25"/>
        <v>0</v>
      </c>
      <c r="BN22" s="125"/>
      <c r="BO22" s="266"/>
      <c r="BP22" s="125"/>
      <c r="BQ22" s="3">
        <f t="shared" si="26"/>
        <v>0</v>
      </c>
      <c r="BR22" s="125"/>
      <c r="BS22" s="125"/>
      <c r="BT22" s="4">
        <f t="shared" si="27"/>
        <v>0</v>
      </c>
      <c r="BU22" s="65"/>
      <c r="BV22" s="65"/>
      <c r="BW22" s="4">
        <f t="shared" si="28"/>
        <v>0</v>
      </c>
      <c r="BX22" s="125"/>
      <c r="BY22" s="266"/>
      <c r="BZ22" s="125"/>
      <c r="CA22" s="4">
        <f t="shared" si="29"/>
        <v>0</v>
      </c>
      <c r="CB22" s="189"/>
      <c r="CC22" s="206" t="str">
        <f t="shared" si="30"/>
        <v/>
      </c>
      <c r="CD22" s="66" t="str">
        <f t="shared" si="31"/>
        <v/>
      </c>
      <c r="CE22" s="179">
        <f t="shared" si="32"/>
        <v>0</v>
      </c>
      <c r="CF22" s="62" t="str">
        <f t="shared" si="33"/>
        <v/>
      </c>
      <c r="CG22" s="192"/>
      <c r="CH22" s="173" t="str">
        <f t="shared" si="34"/>
        <v/>
      </c>
      <c r="CI22" s="174" t="str">
        <f t="shared" si="35"/>
        <v/>
      </c>
      <c r="CJ22" s="174" t="str">
        <f t="shared" si="36"/>
        <v/>
      </c>
      <c r="CK22" s="174" t="str">
        <f t="shared" si="37"/>
        <v/>
      </c>
      <c r="CL22" s="174" t="str">
        <f t="shared" si="38"/>
        <v/>
      </c>
      <c r="CM22" s="174" t="str">
        <f t="shared" si="0"/>
        <v/>
      </c>
      <c r="CN22" s="174" t="str">
        <f t="shared" si="1"/>
        <v/>
      </c>
      <c r="CO22" s="174" t="str">
        <f t="shared" si="39"/>
        <v/>
      </c>
      <c r="CP22" s="174" t="str">
        <f t="shared" si="40"/>
        <v/>
      </c>
      <c r="CQ22" s="195"/>
      <c r="CR22" s="67"/>
      <c r="CS22" s="67"/>
      <c r="CT22" s="67"/>
      <c r="CU22" s="67"/>
      <c r="CV22" s="67"/>
      <c r="CW22" s="67"/>
      <c r="CX22" s="67"/>
      <c r="CY22" s="67"/>
      <c r="CZ22" s="67"/>
      <c r="DA22" s="67"/>
      <c r="DB22" s="195"/>
    </row>
    <row r="23" spans="1:106" ht="18" customHeight="1" x14ac:dyDescent="0.25">
      <c r="A23" s="304"/>
      <c r="B23" s="304"/>
      <c r="C23" s="169"/>
      <c r="D23" s="170"/>
      <c r="E23" s="183"/>
      <c r="F23" s="297"/>
      <c r="G23" s="297"/>
      <c r="H23" s="124"/>
      <c r="I23" s="289"/>
      <c r="J23" s="289"/>
      <c r="K23" s="289"/>
      <c r="L23" s="235" t="str">
        <f t="shared" si="2"/>
        <v/>
      </c>
      <c r="M23" s="236" t="str">
        <f t="shared" si="3"/>
        <v/>
      </c>
      <c r="N23" s="186"/>
      <c r="O23" s="125"/>
      <c r="P23" s="125"/>
      <c r="Q23" s="3">
        <f t="shared" si="4"/>
        <v>0</v>
      </c>
      <c r="R23" s="125"/>
      <c r="S23" s="125"/>
      <c r="T23" s="3">
        <f t="shared" si="5"/>
        <v>0</v>
      </c>
      <c r="U23" s="125"/>
      <c r="V23" s="125"/>
      <c r="W23" s="3">
        <f t="shared" si="6"/>
        <v>0</v>
      </c>
      <c r="X23" s="178">
        <f t="shared" si="7"/>
        <v>0</v>
      </c>
      <c r="Y23" s="60"/>
      <c r="Z23" s="60"/>
      <c r="AA23" s="3">
        <f t="shared" si="8"/>
        <v>0</v>
      </c>
      <c r="AB23" s="60"/>
      <c r="AC23" s="60"/>
      <c r="AD23" s="3">
        <f t="shared" si="9"/>
        <v>0</v>
      </c>
      <c r="AE23" s="60"/>
      <c r="AF23" s="60"/>
      <c r="AG23" s="4">
        <f t="shared" si="10"/>
        <v>0</v>
      </c>
      <c r="AH23" s="171">
        <f t="shared" si="11"/>
        <v>0</v>
      </c>
      <c r="AI23" s="76"/>
      <c r="AJ23" s="204" t="str">
        <f t="shared" si="12"/>
        <v/>
      </c>
      <c r="AK23" s="61" t="str">
        <f t="shared" si="13"/>
        <v/>
      </c>
      <c r="AL23" s="205">
        <f t="shared" si="14"/>
        <v>0</v>
      </c>
      <c r="AM23" s="62" t="str">
        <f t="shared" si="15"/>
        <v/>
      </c>
      <c r="AN23" s="186"/>
      <c r="AO23" s="64"/>
      <c r="AP23" s="60"/>
      <c r="AQ23" s="3">
        <f t="shared" si="16"/>
        <v>0</v>
      </c>
      <c r="AR23" s="60"/>
      <c r="AS23" s="60"/>
      <c r="AT23" s="3">
        <f t="shared" si="17"/>
        <v>0</v>
      </c>
      <c r="AU23" s="60"/>
      <c r="AV23" s="60"/>
      <c r="AW23" s="3">
        <f t="shared" si="18"/>
        <v>0</v>
      </c>
      <c r="AX23" s="60"/>
      <c r="AY23" s="60"/>
      <c r="AZ23" s="4">
        <f t="shared" si="19"/>
        <v>0</v>
      </c>
      <c r="BA23" s="189"/>
      <c r="BB23" s="204" t="str">
        <f t="shared" si="20"/>
        <v/>
      </c>
      <c r="BC23" s="61" t="str">
        <f t="shared" si="21"/>
        <v/>
      </c>
      <c r="BD23" s="172">
        <f t="shared" si="22"/>
        <v>0</v>
      </c>
      <c r="BE23" s="62" t="str">
        <f t="shared" si="23"/>
        <v/>
      </c>
      <c r="BF23" s="192"/>
      <c r="BG23" s="63"/>
      <c r="BH23" s="63"/>
      <c r="BI23" s="125"/>
      <c r="BJ23" s="3">
        <f t="shared" si="24"/>
        <v>0</v>
      </c>
      <c r="BK23" s="125"/>
      <c r="BL23" s="125"/>
      <c r="BM23" s="3">
        <f t="shared" si="25"/>
        <v>0</v>
      </c>
      <c r="BN23" s="125"/>
      <c r="BO23" s="266"/>
      <c r="BP23" s="125"/>
      <c r="BQ23" s="3">
        <f t="shared" si="26"/>
        <v>0</v>
      </c>
      <c r="BR23" s="125"/>
      <c r="BS23" s="125"/>
      <c r="BT23" s="4">
        <f t="shared" si="27"/>
        <v>0</v>
      </c>
      <c r="BU23" s="65"/>
      <c r="BV23" s="65"/>
      <c r="BW23" s="4">
        <f t="shared" si="28"/>
        <v>0</v>
      </c>
      <c r="BX23" s="125"/>
      <c r="BY23" s="266"/>
      <c r="BZ23" s="125"/>
      <c r="CA23" s="4">
        <f t="shared" si="29"/>
        <v>0</v>
      </c>
      <c r="CB23" s="189"/>
      <c r="CC23" s="206" t="str">
        <f t="shared" si="30"/>
        <v/>
      </c>
      <c r="CD23" s="66" t="str">
        <f t="shared" si="31"/>
        <v/>
      </c>
      <c r="CE23" s="179">
        <f t="shared" si="32"/>
        <v>0</v>
      </c>
      <c r="CF23" s="62" t="str">
        <f t="shared" si="33"/>
        <v/>
      </c>
      <c r="CG23" s="192"/>
      <c r="CH23" s="173" t="str">
        <f t="shared" si="34"/>
        <v/>
      </c>
      <c r="CI23" s="174" t="str">
        <f t="shared" si="35"/>
        <v/>
      </c>
      <c r="CJ23" s="174" t="str">
        <f t="shared" si="36"/>
        <v/>
      </c>
      <c r="CK23" s="174" t="str">
        <f t="shared" si="37"/>
        <v/>
      </c>
      <c r="CL23" s="174" t="str">
        <f t="shared" si="38"/>
        <v/>
      </c>
      <c r="CM23" s="174" t="str">
        <f t="shared" si="0"/>
        <v/>
      </c>
      <c r="CN23" s="174" t="str">
        <f t="shared" si="1"/>
        <v/>
      </c>
      <c r="CO23" s="174" t="str">
        <f t="shared" si="39"/>
        <v/>
      </c>
      <c r="CP23" s="174" t="str">
        <f t="shared" si="40"/>
        <v/>
      </c>
      <c r="CQ23" s="195"/>
      <c r="CR23" s="67"/>
      <c r="CS23" s="67"/>
      <c r="CT23" s="67"/>
      <c r="CU23" s="67"/>
      <c r="CV23" s="67"/>
      <c r="CW23" s="67"/>
      <c r="CX23" s="67"/>
      <c r="CY23" s="67"/>
      <c r="CZ23" s="67"/>
      <c r="DA23" s="67"/>
      <c r="DB23" s="195"/>
    </row>
    <row r="24" spans="1:106" ht="18" customHeight="1" x14ac:dyDescent="0.25">
      <c r="A24" s="304"/>
      <c r="B24" s="304"/>
      <c r="C24" s="169"/>
      <c r="D24" s="170"/>
      <c r="E24" s="183"/>
      <c r="F24" s="297"/>
      <c r="G24" s="297"/>
      <c r="H24" s="124"/>
      <c r="I24" s="289"/>
      <c r="J24" s="289"/>
      <c r="K24" s="289"/>
      <c r="L24" s="235" t="str">
        <f t="shared" si="2"/>
        <v/>
      </c>
      <c r="M24" s="236" t="str">
        <f t="shared" si="3"/>
        <v/>
      </c>
      <c r="N24" s="186"/>
      <c r="O24" s="125"/>
      <c r="P24" s="125"/>
      <c r="Q24" s="3">
        <f t="shared" si="4"/>
        <v>0</v>
      </c>
      <c r="R24" s="125"/>
      <c r="S24" s="125"/>
      <c r="T24" s="3">
        <f t="shared" si="5"/>
        <v>0</v>
      </c>
      <c r="U24" s="125"/>
      <c r="V24" s="125"/>
      <c r="W24" s="3">
        <f t="shared" si="6"/>
        <v>0</v>
      </c>
      <c r="X24" s="178">
        <f t="shared" si="7"/>
        <v>0</v>
      </c>
      <c r="Y24" s="60"/>
      <c r="Z24" s="60"/>
      <c r="AA24" s="3">
        <f t="shared" si="8"/>
        <v>0</v>
      </c>
      <c r="AB24" s="60"/>
      <c r="AC24" s="60"/>
      <c r="AD24" s="3">
        <f t="shared" si="9"/>
        <v>0</v>
      </c>
      <c r="AE24" s="60"/>
      <c r="AF24" s="60"/>
      <c r="AG24" s="4">
        <f t="shared" si="10"/>
        <v>0</v>
      </c>
      <c r="AH24" s="171">
        <f t="shared" si="11"/>
        <v>0</v>
      </c>
      <c r="AI24" s="76"/>
      <c r="AJ24" s="204" t="str">
        <f t="shared" si="12"/>
        <v/>
      </c>
      <c r="AK24" s="61" t="str">
        <f t="shared" si="13"/>
        <v/>
      </c>
      <c r="AL24" s="205">
        <f t="shared" si="14"/>
        <v>0</v>
      </c>
      <c r="AM24" s="62" t="str">
        <f t="shared" si="15"/>
        <v/>
      </c>
      <c r="AN24" s="186"/>
      <c r="AO24" s="64"/>
      <c r="AP24" s="60"/>
      <c r="AQ24" s="3">
        <f t="shared" si="16"/>
        <v>0</v>
      </c>
      <c r="AR24" s="60"/>
      <c r="AS24" s="60"/>
      <c r="AT24" s="3">
        <f t="shared" si="17"/>
        <v>0</v>
      </c>
      <c r="AU24" s="60"/>
      <c r="AV24" s="60"/>
      <c r="AW24" s="3">
        <f t="shared" si="18"/>
        <v>0</v>
      </c>
      <c r="AX24" s="60"/>
      <c r="AY24" s="60"/>
      <c r="AZ24" s="4">
        <f t="shared" si="19"/>
        <v>0</v>
      </c>
      <c r="BA24" s="189"/>
      <c r="BB24" s="204" t="str">
        <f t="shared" si="20"/>
        <v/>
      </c>
      <c r="BC24" s="61" t="str">
        <f t="shared" si="21"/>
        <v/>
      </c>
      <c r="BD24" s="172">
        <f t="shared" si="22"/>
        <v>0</v>
      </c>
      <c r="BE24" s="62" t="str">
        <f t="shared" si="23"/>
        <v/>
      </c>
      <c r="BF24" s="192"/>
      <c r="BG24" s="63"/>
      <c r="BH24" s="63"/>
      <c r="BI24" s="125"/>
      <c r="BJ24" s="3">
        <f t="shared" si="24"/>
        <v>0</v>
      </c>
      <c r="BK24" s="125"/>
      <c r="BL24" s="125"/>
      <c r="BM24" s="3">
        <f t="shared" si="25"/>
        <v>0</v>
      </c>
      <c r="BN24" s="125"/>
      <c r="BO24" s="266"/>
      <c r="BP24" s="125"/>
      <c r="BQ24" s="3">
        <f t="shared" si="26"/>
        <v>0</v>
      </c>
      <c r="BR24" s="125"/>
      <c r="BS24" s="125"/>
      <c r="BT24" s="4">
        <f t="shared" si="27"/>
        <v>0</v>
      </c>
      <c r="BU24" s="65"/>
      <c r="BV24" s="65"/>
      <c r="BW24" s="4">
        <f t="shared" si="28"/>
        <v>0</v>
      </c>
      <c r="BX24" s="125"/>
      <c r="BY24" s="266"/>
      <c r="BZ24" s="125"/>
      <c r="CA24" s="4">
        <f t="shared" si="29"/>
        <v>0</v>
      </c>
      <c r="CB24" s="189"/>
      <c r="CC24" s="206" t="str">
        <f t="shared" si="30"/>
        <v/>
      </c>
      <c r="CD24" s="66" t="str">
        <f t="shared" si="31"/>
        <v/>
      </c>
      <c r="CE24" s="179">
        <f t="shared" si="32"/>
        <v>0</v>
      </c>
      <c r="CF24" s="62" t="str">
        <f t="shared" si="33"/>
        <v/>
      </c>
      <c r="CG24" s="192"/>
      <c r="CH24" s="173" t="str">
        <f t="shared" si="34"/>
        <v/>
      </c>
      <c r="CI24" s="174" t="str">
        <f t="shared" si="35"/>
        <v/>
      </c>
      <c r="CJ24" s="174" t="str">
        <f t="shared" si="36"/>
        <v/>
      </c>
      <c r="CK24" s="174" t="str">
        <f t="shared" si="37"/>
        <v/>
      </c>
      <c r="CL24" s="174" t="str">
        <f t="shared" si="38"/>
        <v/>
      </c>
      <c r="CM24" s="174" t="str">
        <f t="shared" si="0"/>
        <v/>
      </c>
      <c r="CN24" s="174" t="str">
        <f t="shared" si="1"/>
        <v/>
      </c>
      <c r="CO24" s="174" t="str">
        <f t="shared" si="39"/>
        <v/>
      </c>
      <c r="CP24" s="174" t="str">
        <f t="shared" si="40"/>
        <v/>
      </c>
      <c r="CQ24" s="195"/>
      <c r="CR24" s="67"/>
      <c r="CS24" s="67"/>
      <c r="CT24" s="67"/>
      <c r="CU24" s="67"/>
      <c r="CV24" s="67"/>
      <c r="CW24" s="67"/>
      <c r="CX24" s="67"/>
      <c r="CY24" s="67"/>
      <c r="CZ24" s="67"/>
      <c r="DA24" s="67"/>
      <c r="DB24" s="195"/>
    </row>
    <row r="25" spans="1:106" ht="18" customHeight="1" x14ac:dyDescent="0.25">
      <c r="A25" s="304"/>
      <c r="B25" s="304"/>
      <c r="C25" s="169"/>
      <c r="D25" s="170"/>
      <c r="E25" s="183"/>
      <c r="F25" s="297"/>
      <c r="G25" s="297"/>
      <c r="H25" s="124"/>
      <c r="I25" s="289"/>
      <c r="J25" s="289"/>
      <c r="K25" s="289"/>
      <c r="L25" s="235" t="str">
        <f t="shared" si="2"/>
        <v/>
      </c>
      <c r="M25" s="236" t="str">
        <f t="shared" si="3"/>
        <v/>
      </c>
      <c r="N25" s="186"/>
      <c r="O25" s="125"/>
      <c r="P25" s="125"/>
      <c r="Q25" s="3">
        <f t="shared" si="4"/>
        <v>0</v>
      </c>
      <c r="R25" s="125"/>
      <c r="S25" s="125"/>
      <c r="T25" s="3">
        <f t="shared" si="5"/>
        <v>0</v>
      </c>
      <c r="U25" s="125"/>
      <c r="V25" s="125"/>
      <c r="W25" s="3">
        <f t="shared" si="6"/>
        <v>0</v>
      </c>
      <c r="X25" s="178">
        <f t="shared" si="7"/>
        <v>0</v>
      </c>
      <c r="Y25" s="60"/>
      <c r="Z25" s="60"/>
      <c r="AA25" s="3">
        <f t="shared" si="8"/>
        <v>0</v>
      </c>
      <c r="AB25" s="60"/>
      <c r="AC25" s="60"/>
      <c r="AD25" s="3">
        <f t="shared" si="9"/>
        <v>0</v>
      </c>
      <c r="AE25" s="60"/>
      <c r="AF25" s="60"/>
      <c r="AG25" s="4">
        <f t="shared" si="10"/>
        <v>0</v>
      </c>
      <c r="AH25" s="171">
        <f t="shared" si="11"/>
        <v>0</v>
      </c>
      <c r="AI25" s="76"/>
      <c r="AJ25" s="204" t="str">
        <f t="shared" si="12"/>
        <v/>
      </c>
      <c r="AK25" s="61" t="str">
        <f t="shared" si="13"/>
        <v/>
      </c>
      <c r="AL25" s="205">
        <f t="shared" si="14"/>
        <v>0</v>
      </c>
      <c r="AM25" s="62" t="str">
        <f t="shared" si="15"/>
        <v/>
      </c>
      <c r="AN25" s="186"/>
      <c r="AO25" s="64"/>
      <c r="AP25" s="60"/>
      <c r="AQ25" s="3">
        <f t="shared" si="16"/>
        <v>0</v>
      </c>
      <c r="AR25" s="60"/>
      <c r="AS25" s="60"/>
      <c r="AT25" s="3">
        <f t="shared" si="17"/>
        <v>0</v>
      </c>
      <c r="AU25" s="60"/>
      <c r="AV25" s="60"/>
      <c r="AW25" s="3">
        <f t="shared" si="18"/>
        <v>0</v>
      </c>
      <c r="AX25" s="60"/>
      <c r="AY25" s="60"/>
      <c r="AZ25" s="4">
        <f t="shared" si="19"/>
        <v>0</v>
      </c>
      <c r="BA25" s="189"/>
      <c r="BB25" s="204" t="str">
        <f t="shared" si="20"/>
        <v/>
      </c>
      <c r="BC25" s="61" t="str">
        <f t="shared" si="21"/>
        <v/>
      </c>
      <c r="BD25" s="172">
        <f t="shared" si="22"/>
        <v>0</v>
      </c>
      <c r="BE25" s="62" t="str">
        <f t="shared" si="23"/>
        <v/>
      </c>
      <c r="BF25" s="192"/>
      <c r="BG25" s="63"/>
      <c r="BH25" s="63"/>
      <c r="BI25" s="125"/>
      <c r="BJ25" s="3">
        <f t="shared" si="24"/>
        <v>0</v>
      </c>
      <c r="BK25" s="125"/>
      <c r="BL25" s="125"/>
      <c r="BM25" s="3">
        <f t="shared" si="25"/>
        <v>0</v>
      </c>
      <c r="BN25" s="125"/>
      <c r="BO25" s="266"/>
      <c r="BP25" s="125"/>
      <c r="BQ25" s="3">
        <f t="shared" si="26"/>
        <v>0</v>
      </c>
      <c r="BR25" s="125"/>
      <c r="BS25" s="125"/>
      <c r="BT25" s="4">
        <f t="shared" si="27"/>
        <v>0</v>
      </c>
      <c r="BU25" s="65"/>
      <c r="BV25" s="65"/>
      <c r="BW25" s="4">
        <f t="shared" si="28"/>
        <v>0</v>
      </c>
      <c r="BX25" s="125"/>
      <c r="BY25" s="266"/>
      <c r="BZ25" s="125"/>
      <c r="CA25" s="4">
        <f t="shared" si="29"/>
        <v>0</v>
      </c>
      <c r="CB25" s="189"/>
      <c r="CC25" s="206" t="str">
        <f t="shared" si="30"/>
        <v/>
      </c>
      <c r="CD25" s="66" t="str">
        <f t="shared" si="31"/>
        <v/>
      </c>
      <c r="CE25" s="179">
        <f t="shared" si="32"/>
        <v>0</v>
      </c>
      <c r="CF25" s="62" t="str">
        <f t="shared" si="33"/>
        <v/>
      </c>
      <c r="CG25" s="192"/>
      <c r="CH25" s="173" t="str">
        <f t="shared" si="34"/>
        <v/>
      </c>
      <c r="CI25" s="174" t="str">
        <f t="shared" si="35"/>
        <v/>
      </c>
      <c r="CJ25" s="174" t="str">
        <f t="shared" si="36"/>
        <v/>
      </c>
      <c r="CK25" s="174" t="str">
        <f t="shared" si="37"/>
        <v/>
      </c>
      <c r="CL25" s="174" t="str">
        <f t="shared" si="38"/>
        <v/>
      </c>
      <c r="CM25" s="174" t="str">
        <f t="shared" si="0"/>
        <v/>
      </c>
      <c r="CN25" s="174" t="str">
        <f t="shared" si="1"/>
        <v/>
      </c>
      <c r="CO25" s="174" t="str">
        <f t="shared" si="39"/>
        <v/>
      </c>
      <c r="CP25" s="174" t="str">
        <f t="shared" si="40"/>
        <v/>
      </c>
      <c r="CQ25" s="195"/>
      <c r="CR25" s="67"/>
      <c r="CS25" s="67"/>
      <c r="CT25" s="67"/>
      <c r="CU25" s="67"/>
      <c r="CV25" s="67"/>
      <c r="CW25" s="67"/>
      <c r="CX25" s="67"/>
      <c r="CY25" s="67"/>
      <c r="CZ25" s="67"/>
      <c r="DA25" s="67"/>
      <c r="DB25" s="195"/>
    </row>
    <row r="26" spans="1:106" ht="18" customHeight="1" x14ac:dyDescent="0.25">
      <c r="A26" s="304"/>
      <c r="B26" s="304"/>
      <c r="C26" s="169"/>
      <c r="D26" s="170"/>
      <c r="E26" s="183"/>
      <c r="F26" s="297"/>
      <c r="G26" s="297"/>
      <c r="H26" s="124"/>
      <c r="I26" s="289"/>
      <c r="J26" s="289"/>
      <c r="K26" s="289"/>
      <c r="L26" s="235" t="str">
        <f t="shared" si="2"/>
        <v/>
      </c>
      <c r="M26" s="236" t="str">
        <f t="shared" si="3"/>
        <v/>
      </c>
      <c r="N26" s="186"/>
      <c r="O26" s="125"/>
      <c r="P26" s="125"/>
      <c r="Q26" s="3">
        <f t="shared" si="4"/>
        <v>0</v>
      </c>
      <c r="R26" s="125"/>
      <c r="S26" s="125"/>
      <c r="T26" s="3">
        <f>SUM(R26,S26)</f>
        <v>0</v>
      </c>
      <c r="U26" s="125"/>
      <c r="V26" s="125"/>
      <c r="W26" s="3">
        <f t="shared" si="6"/>
        <v>0</v>
      </c>
      <c r="X26" s="178">
        <f t="shared" si="7"/>
        <v>0</v>
      </c>
      <c r="Y26" s="60"/>
      <c r="Z26" s="60"/>
      <c r="AA26" s="3">
        <f t="shared" si="8"/>
        <v>0</v>
      </c>
      <c r="AB26" s="60"/>
      <c r="AC26" s="60"/>
      <c r="AD26" s="3">
        <f t="shared" si="9"/>
        <v>0</v>
      </c>
      <c r="AE26" s="60"/>
      <c r="AF26" s="60"/>
      <c r="AG26" s="4">
        <f t="shared" si="10"/>
        <v>0</v>
      </c>
      <c r="AH26" s="171">
        <f t="shared" si="11"/>
        <v>0</v>
      </c>
      <c r="AI26" s="76"/>
      <c r="AJ26" s="204" t="str">
        <f t="shared" si="12"/>
        <v/>
      </c>
      <c r="AK26" s="61" t="str">
        <f t="shared" si="13"/>
        <v/>
      </c>
      <c r="AL26" s="205">
        <f t="shared" si="14"/>
        <v>0</v>
      </c>
      <c r="AM26" s="62" t="str">
        <f t="shared" si="15"/>
        <v/>
      </c>
      <c r="AN26" s="186"/>
      <c r="AO26" s="64"/>
      <c r="AP26" s="60"/>
      <c r="AQ26" s="3">
        <f t="shared" si="16"/>
        <v>0</v>
      </c>
      <c r="AR26" s="60"/>
      <c r="AS26" s="60"/>
      <c r="AT26" s="3">
        <f t="shared" si="17"/>
        <v>0</v>
      </c>
      <c r="AU26" s="60"/>
      <c r="AV26" s="60"/>
      <c r="AW26" s="3">
        <f t="shared" si="18"/>
        <v>0</v>
      </c>
      <c r="AX26" s="60"/>
      <c r="AY26" s="60"/>
      <c r="AZ26" s="4">
        <f t="shared" si="19"/>
        <v>0</v>
      </c>
      <c r="BA26" s="189"/>
      <c r="BB26" s="204" t="str">
        <f t="shared" si="20"/>
        <v/>
      </c>
      <c r="BC26" s="61" t="str">
        <f t="shared" si="21"/>
        <v/>
      </c>
      <c r="BD26" s="172">
        <f t="shared" si="22"/>
        <v>0</v>
      </c>
      <c r="BE26" s="62" t="str">
        <f t="shared" si="23"/>
        <v/>
      </c>
      <c r="BF26" s="192"/>
      <c r="BG26" s="63"/>
      <c r="BH26" s="63"/>
      <c r="BI26" s="125"/>
      <c r="BJ26" s="3">
        <f t="shared" si="24"/>
        <v>0</v>
      </c>
      <c r="BK26" s="125"/>
      <c r="BL26" s="125"/>
      <c r="BM26" s="3">
        <f t="shared" si="25"/>
        <v>0</v>
      </c>
      <c r="BN26" s="125"/>
      <c r="BO26" s="266"/>
      <c r="BP26" s="125"/>
      <c r="BQ26" s="3">
        <f t="shared" si="26"/>
        <v>0</v>
      </c>
      <c r="BR26" s="125"/>
      <c r="BS26" s="125"/>
      <c r="BT26" s="4">
        <f t="shared" si="27"/>
        <v>0</v>
      </c>
      <c r="BU26" s="65"/>
      <c r="BV26" s="65"/>
      <c r="BW26" s="4">
        <f t="shared" si="28"/>
        <v>0</v>
      </c>
      <c r="BX26" s="125"/>
      <c r="BY26" s="266"/>
      <c r="BZ26" s="125"/>
      <c r="CA26" s="4">
        <f t="shared" si="29"/>
        <v>0</v>
      </c>
      <c r="CB26" s="189"/>
      <c r="CC26" s="206" t="str">
        <f t="shared" si="30"/>
        <v/>
      </c>
      <c r="CD26" s="66" t="str">
        <f t="shared" si="31"/>
        <v/>
      </c>
      <c r="CE26" s="179">
        <f t="shared" si="32"/>
        <v>0</v>
      </c>
      <c r="CF26" s="62" t="str">
        <f t="shared" si="33"/>
        <v/>
      </c>
      <c r="CG26" s="192"/>
      <c r="CH26" s="173" t="str">
        <f t="shared" si="34"/>
        <v/>
      </c>
      <c r="CI26" s="174" t="str">
        <f t="shared" si="35"/>
        <v/>
      </c>
      <c r="CJ26" s="174" t="str">
        <f t="shared" si="36"/>
        <v/>
      </c>
      <c r="CK26" s="174" t="str">
        <f t="shared" si="37"/>
        <v/>
      </c>
      <c r="CL26" s="174" t="str">
        <f t="shared" si="38"/>
        <v/>
      </c>
      <c r="CM26" s="174" t="str">
        <f t="shared" si="0"/>
        <v/>
      </c>
      <c r="CN26" s="174" t="str">
        <f t="shared" si="1"/>
        <v/>
      </c>
      <c r="CO26" s="174" t="str">
        <f t="shared" si="39"/>
        <v/>
      </c>
      <c r="CP26" s="174" t="str">
        <f t="shared" si="40"/>
        <v/>
      </c>
      <c r="CQ26" s="195"/>
      <c r="CR26" s="67"/>
      <c r="CS26" s="67"/>
      <c r="CT26" s="67"/>
      <c r="CU26" s="67"/>
      <c r="CV26" s="67"/>
      <c r="CW26" s="67"/>
      <c r="CX26" s="67"/>
      <c r="CY26" s="67"/>
      <c r="CZ26" s="67"/>
      <c r="DA26" s="67"/>
      <c r="DB26" s="195"/>
    </row>
    <row r="27" spans="1:106" ht="18" customHeight="1" x14ac:dyDescent="0.25">
      <c r="A27" s="304"/>
      <c r="B27" s="304"/>
      <c r="C27" s="169"/>
      <c r="D27" s="170"/>
      <c r="E27" s="183"/>
      <c r="F27" s="297"/>
      <c r="G27" s="297"/>
      <c r="H27" s="124"/>
      <c r="I27" s="289"/>
      <c r="J27" s="289"/>
      <c r="K27" s="289"/>
      <c r="L27" s="235" t="str">
        <f t="shared" si="2"/>
        <v/>
      </c>
      <c r="M27" s="236" t="str">
        <f t="shared" si="3"/>
        <v/>
      </c>
      <c r="N27" s="186"/>
      <c r="O27" s="125"/>
      <c r="P27" s="125"/>
      <c r="Q27" s="3">
        <f t="shared" si="4"/>
        <v>0</v>
      </c>
      <c r="R27" s="125"/>
      <c r="S27" s="125"/>
      <c r="T27" s="3">
        <f t="shared" si="5"/>
        <v>0</v>
      </c>
      <c r="U27" s="125"/>
      <c r="V27" s="125"/>
      <c r="W27" s="3">
        <f t="shared" si="6"/>
        <v>0</v>
      </c>
      <c r="X27" s="178">
        <f t="shared" si="7"/>
        <v>0</v>
      </c>
      <c r="Y27" s="60"/>
      <c r="Z27" s="60"/>
      <c r="AA27" s="3">
        <f t="shared" si="8"/>
        <v>0</v>
      </c>
      <c r="AB27" s="60"/>
      <c r="AC27" s="60"/>
      <c r="AD27" s="3">
        <f t="shared" si="9"/>
        <v>0</v>
      </c>
      <c r="AE27" s="60"/>
      <c r="AF27" s="60"/>
      <c r="AG27" s="4">
        <f t="shared" si="10"/>
        <v>0</v>
      </c>
      <c r="AH27" s="171">
        <f t="shared" si="11"/>
        <v>0</v>
      </c>
      <c r="AI27" s="76"/>
      <c r="AJ27" s="204" t="str">
        <f t="shared" si="12"/>
        <v/>
      </c>
      <c r="AK27" s="61" t="str">
        <f t="shared" si="13"/>
        <v/>
      </c>
      <c r="AL27" s="205">
        <f t="shared" si="14"/>
        <v>0</v>
      </c>
      <c r="AM27" s="62" t="str">
        <f t="shared" si="15"/>
        <v/>
      </c>
      <c r="AN27" s="186"/>
      <c r="AO27" s="64"/>
      <c r="AP27" s="60"/>
      <c r="AQ27" s="3">
        <f t="shared" si="16"/>
        <v>0</v>
      </c>
      <c r="AR27" s="60"/>
      <c r="AS27" s="60"/>
      <c r="AT27" s="3">
        <f t="shared" si="17"/>
        <v>0</v>
      </c>
      <c r="AU27" s="60"/>
      <c r="AV27" s="60"/>
      <c r="AW27" s="3">
        <f t="shared" si="18"/>
        <v>0</v>
      </c>
      <c r="AX27" s="60"/>
      <c r="AY27" s="60"/>
      <c r="AZ27" s="4">
        <f t="shared" si="19"/>
        <v>0</v>
      </c>
      <c r="BA27" s="189"/>
      <c r="BB27" s="204" t="str">
        <f t="shared" si="20"/>
        <v/>
      </c>
      <c r="BC27" s="61" t="str">
        <f t="shared" si="21"/>
        <v/>
      </c>
      <c r="BD27" s="172">
        <f t="shared" si="22"/>
        <v>0</v>
      </c>
      <c r="BE27" s="62" t="str">
        <f t="shared" si="23"/>
        <v/>
      </c>
      <c r="BF27" s="192"/>
      <c r="BG27" s="63"/>
      <c r="BH27" s="63"/>
      <c r="BI27" s="125"/>
      <c r="BJ27" s="3">
        <f t="shared" si="24"/>
        <v>0</v>
      </c>
      <c r="BK27" s="125"/>
      <c r="BL27" s="125"/>
      <c r="BM27" s="3">
        <f t="shared" si="25"/>
        <v>0</v>
      </c>
      <c r="BN27" s="125"/>
      <c r="BO27" s="266"/>
      <c r="BP27" s="125"/>
      <c r="BQ27" s="3">
        <f t="shared" si="26"/>
        <v>0</v>
      </c>
      <c r="BR27" s="125"/>
      <c r="BS27" s="125"/>
      <c r="BT27" s="4">
        <f t="shared" si="27"/>
        <v>0</v>
      </c>
      <c r="BU27" s="65"/>
      <c r="BV27" s="65"/>
      <c r="BW27" s="4">
        <f t="shared" si="28"/>
        <v>0</v>
      </c>
      <c r="BX27" s="125"/>
      <c r="BY27" s="266"/>
      <c r="BZ27" s="125"/>
      <c r="CA27" s="4">
        <f t="shared" si="29"/>
        <v>0</v>
      </c>
      <c r="CB27" s="189"/>
      <c r="CC27" s="206" t="str">
        <f t="shared" si="30"/>
        <v/>
      </c>
      <c r="CD27" s="66" t="str">
        <f t="shared" si="31"/>
        <v/>
      </c>
      <c r="CE27" s="179">
        <f t="shared" si="32"/>
        <v>0</v>
      </c>
      <c r="CF27" s="62" t="str">
        <f t="shared" si="33"/>
        <v/>
      </c>
      <c r="CG27" s="192"/>
      <c r="CH27" s="173" t="str">
        <f t="shared" si="34"/>
        <v/>
      </c>
      <c r="CI27" s="174" t="str">
        <f t="shared" si="35"/>
        <v/>
      </c>
      <c r="CJ27" s="174" t="str">
        <f t="shared" si="36"/>
        <v/>
      </c>
      <c r="CK27" s="174" t="str">
        <f t="shared" si="37"/>
        <v/>
      </c>
      <c r="CL27" s="174" t="str">
        <f t="shared" si="38"/>
        <v/>
      </c>
      <c r="CM27" s="174" t="str">
        <f t="shared" si="0"/>
        <v/>
      </c>
      <c r="CN27" s="174" t="str">
        <f t="shared" si="1"/>
        <v/>
      </c>
      <c r="CO27" s="174" t="str">
        <f t="shared" si="39"/>
        <v/>
      </c>
      <c r="CP27" s="174" t="str">
        <f t="shared" si="40"/>
        <v/>
      </c>
      <c r="CQ27" s="195"/>
      <c r="CR27" s="67"/>
      <c r="CS27" s="67"/>
      <c r="CT27" s="67"/>
      <c r="CU27" s="67"/>
      <c r="CV27" s="67"/>
      <c r="CW27" s="67"/>
      <c r="CX27" s="67"/>
      <c r="CY27" s="67"/>
      <c r="CZ27" s="67"/>
      <c r="DA27" s="67"/>
      <c r="DB27" s="195"/>
    </row>
    <row r="28" spans="1:106" ht="18" customHeight="1" x14ac:dyDescent="0.25">
      <c r="A28" s="304"/>
      <c r="B28" s="304"/>
      <c r="C28" s="169"/>
      <c r="D28" s="170"/>
      <c r="E28" s="183"/>
      <c r="F28" s="297"/>
      <c r="G28" s="297"/>
      <c r="H28" s="124"/>
      <c r="I28" s="289"/>
      <c r="J28" s="289"/>
      <c r="K28" s="289"/>
      <c r="L28" s="235" t="str">
        <f t="shared" si="2"/>
        <v/>
      </c>
      <c r="M28" s="236" t="str">
        <f t="shared" si="3"/>
        <v/>
      </c>
      <c r="N28" s="186"/>
      <c r="O28" s="125"/>
      <c r="P28" s="125"/>
      <c r="Q28" s="3">
        <f t="shared" si="4"/>
        <v>0</v>
      </c>
      <c r="R28" s="125"/>
      <c r="S28" s="125"/>
      <c r="T28" s="3">
        <f t="shared" si="5"/>
        <v>0</v>
      </c>
      <c r="U28" s="125"/>
      <c r="V28" s="125"/>
      <c r="W28" s="3">
        <f t="shared" si="6"/>
        <v>0</v>
      </c>
      <c r="X28" s="178">
        <f t="shared" si="7"/>
        <v>0</v>
      </c>
      <c r="Y28" s="60"/>
      <c r="Z28" s="60"/>
      <c r="AA28" s="3">
        <f t="shared" si="8"/>
        <v>0</v>
      </c>
      <c r="AB28" s="60"/>
      <c r="AC28" s="60"/>
      <c r="AD28" s="3">
        <f t="shared" si="9"/>
        <v>0</v>
      </c>
      <c r="AE28" s="60"/>
      <c r="AF28" s="60"/>
      <c r="AG28" s="4">
        <f t="shared" si="10"/>
        <v>0</v>
      </c>
      <c r="AH28" s="171">
        <f t="shared" si="11"/>
        <v>0</v>
      </c>
      <c r="AI28" s="76"/>
      <c r="AJ28" s="204" t="str">
        <f t="shared" si="12"/>
        <v/>
      </c>
      <c r="AK28" s="61" t="str">
        <f t="shared" si="13"/>
        <v/>
      </c>
      <c r="AL28" s="205">
        <f t="shared" si="14"/>
        <v>0</v>
      </c>
      <c r="AM28" s="62" t="str">
        <f t="shared" si="15"/>
        <v/>
      </c>
      <c r="AN28" s="186"/>
      <c r="AO28" s="64"/>
      <c r="AP28" s="60"/>
      <c r="AQ28" s="3">
        <f t="shared" si="16"/>
        <v>0</v>
      </c>
      <c r="AR28" s="60"/>
      <c r="AS28" s="60"/>
      <c r="AT28" s="3">
        <f t="shared" si="17"/>
        <v>0</v>
      </c>
      <c r="AU28" s="60"/>
      <c r="AV28" s="60"/>
      <c r="AW28" s="3">
        <f t="shared" si="18"/>
        <v>0</v>
      </c>
      <c r="AX28" s="60"/>
      <c r="AY28" s="60"/>
      <c r="AZ28" s="4">
        <f t="shared" si="19"/>
        <v>0</v>
      </c>
      <c r="BA28" s="189"/>
      <c r="BB28" s="204" t="str">
        <f t="shared" si="20"/>
        <v/>
      </c>
      <c r="BC28" s="61" t="str">
        <f t="shared" si="21"/>
        <v/>
      </c>
      <c r="BD28" s="172">
        <f t="shared" si="22"/>
        <v>0</v>
      </c>
      <c r="BE28" s="62" t="str">
        <f t="shared" si="23"/>
        <v/>
      </c>
      <c r="BF28" s="192"/>
      <c r="BG28" s="63"/>
      <c r="BH28" s="63"/>
      <c r="BI28" s="125"/>
      <c r="BJ28" s="3">
        <f t="shared" si="24"/>
        <v>0</v>
      </c>
      <c r="BK28" s="125"/>
      <c r="BL28" s="125"/>
      <c r="BM28" s="3">
        <f t="shared" si="25"/>
        <v>0</v>
      </c>
      <c r="BN28" s="125"/>
      <c r="BO28" s="266"/>
      <c r="BP28" s="125"/>
      <c r="BQ28" s="3">
        <f t="shared" si="26"/>
        <v>0</v>
      </c>
      <c r="BR28" s="125"/>
      <c r="BS28" s="125"/>
      <c r="BT28" s="4">
        <f t="shared" si="27"/>
        <v>0</v>
      </c>
      <c r="BU28" s="65"/>
      <c r="BV28" s="65"/>
      <c r="BW28" s="4">
        <f t="shared" si="28"/>
        <v>0</v>
      </c>
      <c r="BX28" s="125"/>
      <c r="BY28" s="266"/>
      <c r="BZ28" s="125"/>
      <c r="CA28" s="4">
        <f t="shared" si="29"/>
        <v>0</v>
      </c>
      <c r="CB28" s="189"/>
      <c r="CC28" s="206" t="str">
        <f t="shared" si="30"/>
        <v/>
      </c>
      <c r="CD28" s="66" t="str">
        <f t="shared" si="31"/>
        <v/>
      </c>
      <c r="CE28" s="179">
        <f t="shared" si="32"/>
        <v>0</v>
      </c>
      <c r="CF28" s="62" t="str">
        <f t="shared" si="33"/>
        <v/>
      </c>
      <c r="CG28" s="192"/>
      <c r="CH28" s="173" t="str">
        <f t="shared" si="34"/>
        <v/>
      </c>
      <c r="CI28" s="174" t="str">
        <f t="shared" si="35"/>
        <v/>
      </c>
      <c r="CJ28" s="174" t="str">
        <f t="shared" si="36"/>
        <v/>
      </c>
      <c r="CK28" s="174" t="str">
        <f t="shared" si="37"/>
        <v/>
      </c>
      <c r="CL28" s="174" t="str">
        <f t="shared" si="38"/>
        <v/>
      </c>
      <c r="CM28" s="174" t="str">
        <f t="shared" si="0"/>
        <v/>
      </c>
      <c r="CN28" s="174" t="str">
        <f t="shared" si="1"/>
        <v/>
      </c>
      <c r="CO28" s="174" t="str">
        <f t="shared" si="39"/>
        <v/>
      </c>
      <c r="CP28" s="174" t="str">
        <f t="shared" si="40"/>
        <v/>
      </c>
      <c r="CQ28" s="195"/>
      <c r="CR28" s="67"/>
      <c r="CS28" s="67"/>
      <c r="CT28" s="67"/>
      <c r="CU28" s="67"/>
      <c r="CV28" s="67"/>
      <c r="CW28" s="67"/>
      <c r="CX28" s="67"/>
      <c r="CY28" s="67"/>
      <c r="CZ28" s="67"/>
      <c r="DA28" s="67"/>
      <c r="DB28" s="195"/>
    </row>
    <row r="29" spans="1:106" ht="18" customHeight="1" x14ac:dyDescent="0.25">
      <c r="A29" s="304"/>
      <c r="B29" s="304"/>
      <c r="C29" s="169"/>
      <c r="D29" s="170"/>
      <c r="E29" s="183"/>
      <c r="F29" s="297"/>
      <c r="G29" s="297"/>
      <c r="H29" s="124"/>
      <c r="I29" s="289"/>
      <c r="J29" s="289"/>
      <c r="K29" s="289"/>
      <c r="L29" s="235" t="str">
        <f t="shared" si="2"/>
        <v/>
      </c>
      <c r="M29" s="236" t="str">
        <f t="shared" si="3"/>
        <v/>
      </c>
      <c r="N29" s="186"/>
      <c r="O29" s="125"/>
      <c r="P29" s="125"/>
      <c r="Q29" s="3">
        <f t="shared" si="4"/>
        <v>0</v>
      </c>
      <c r="R29" s="125"/>
      <c r="S29" s="125"/>
      <c r="T29" s="3">
        <f t="shared" si="5"/>
        <v>0</v>
      </c>
      <c r="U29" s="125"/>
      <c r="V29" s="125"/>
      <c r="W29" s="3">
        <f t="shared" si="6"/>
        <v>0</v>
      </c>
      <c r="X29" s="178">
        <f t="shared" si="7"/>
        <v>0</v>
      </c>
      <c r="Y29" s="60"/>
      <c r="Z29" s="60"/>
      <c r="AA29" s="3">
        <f t="shared" si="8"/>
        <v>0</v>
      </c>
      <c r="AB29" s="60"/>
      <c r="AC29" s="60"/>
      <c r="AD29" s="3">
        <f t="shared" si="9"/>
        <v>0</v>
      </c>
      <c r="AE29" s="60"/>
      <c r="AF29" s="60"/>
      <c r="AG29" s="4">
        <f t="shared" si="10"/>
        <v>0</v>
      </c>
      <c r="AH29" s="171">
        <f t="shared" si="11"/>
        <v>0</v>
      </c>
      <c r="AI29" s="76"/>
      <c r="AJ29" s="204" t="str">
        <f t="shared" si="12"/>
        <v/>
      </c>
      <c r="AK29" s="61" t="str">
        <f t="shared" si="13"/>
        <v/>
      </c>
      <c r="AL29" s="205">
        <f t="shared" si="14"/>
        <v>0</v>
      </c>
      <c r="AM29" s="62" t="str">
        <f t="shared" si="15"/>
        <v/>
      </c>
      <c r="AN29" s="186"/>
      <c r="AO29" s="64"/>
      <c r="AP29" s="60"/>
      <c r="AQ29" s="3">
        <f t="shared" si="16"/>
        <v>0</v>
      </c>
      <c r="AR29" s="60"/>
      <c r="AS29" s="60"/>
      <c r="AT29" s="3">
        <f t="shared" si="17"/>
        <v>0</v>
      </c>
      <c r="AU29" s="60"/>
      <c r="AV29" s="60"/>
      <c r="AW29" s="3">
        <f t="shared" si="18"/>
        <v>0</v>
      </c>
      <c r="AX29" s="60"/>
      <c r="AY29" s="60"/>
      <c r="AZ29" s="4">
        <f t="shared" si="19"/>
        <v>0</v>
      </c>
      <c r="BA29" s="189"/>
      <c r="BB29" s="204" t="str">
        <f t="shared" si="20"/>
        <v/>
      </c>
      <c r="BC29" s="61" t="str">
        <f t="shared" si="21"/>
        <v/>
      </c>
      <c r="BD29" s="172">
        <f t="shared" si="22"/>
        <v>0</v>
      </c>
      <c r="BE29" s="62" t="str">
        <f t="shared" si="23"/>
        <v/>
      </c>
      <c r="BF29" s="192"/>
      <c r="BG29" s="63"/>
      <c r="BH29" s="63"/>
      <c r="BI29" s="125"/>
      <c r="BJ29" s="3">
        <f t="shared" si="24"/>
        <v>0</v>
      </c>
      <c r="BK29" s="125"/>
      <c r="BL29" s="125"/>
      <c r="BM29" s="3">
        <f t="shared" si="25"/>
        <v>0</v>
      </c>
      <c r="BN29" s="125"/>
      <c r="BO29" s="266"/>
      <c r="BP29" s="125"/>
      <c r="BQ29" s="3">
        <f t="shared" si="26"/>
        <v>0</v>
      </c>
      <c r="BR29" s="125"/>
      <c r="BS29" s="125"/>
      <c r="BT29" s="4">
        <f t="shared" si="27"/>
        <v>0</v>
      </c>
      <c r="BU29" s="65"/>
      <c r="BV29" s="65"/>
      <c r="BW29" s="4">
        <f t="shared" si="28"/>
        <v>0</v>
      </c>
      <c r="BX29" s="125"/>
      <c r="BY29" s="266"/>
      <c r="BZ29" s="125"/>
      <c r="CA29" s="4">
        <f t="shared" si="29"/>
        <v>0</v>
      </c>
      <c r="CB29" s="189"/>
      <c r="CC29" s="206" t="str">
        <f t="shared" si="30"/>
        <v/>
      </c>
      <c r="CD29" s="66" t="str">
        <f t="shared" si="31"/>
        <v/>
      </c>
      <c r="CE29" s="179">
        <f t="shared" si="32"/>
        <v>0</v>
      </c>
      <c r="CF29" s="62" t="str">
        <f t="shared" si="33"/>
        <v/>
      </c>
      <c r="CG29" s="192"/>
      <c r="CH29" s="173" t="str">
        <f t="shared" si="34"/>
        <v/>
      </c>
      <c r="CI29" s="174" t="str">
        <f t="shared" si="35"/>
        <v/>
      </c>
      <c r="CJ29" s="174" t="str">
        <f t="shared" si="36"/>
        <v/>
      </c>
      <c r="CK29" s="174" t="str">
        <f t="shared" si="37"/>
        <v/>
      </c>
      <c r="CL29" s="174" t="str">
        <f t="shared" si="38"/>
        <v/>
      </c>
      <c r="CM29" s="174" t="str">
        <f t="shared" si="0"/>
        <v/>
      </c>
      <c r="CN29" s="174" t="str">
        <f t="shared" si="1"/>
        <v/>
      </c>
      <c r="CO29" s="174" t="str">
        <f t="shared" si="39"/>
        <v/>
      </c>
      <c r="CP29" s="174" t="str">
        <f t="shared" si="40"/>
        <v/>
      </c>
      <c r="CQ29" s="195"/>
      <c r="CR29" s="67"/>
      <c r="CS29" s="67"/>
      <c r="CT29" s="67"/>
      <c r="CU29" s="67"/>
      <c r="CV29" s="67"/>
      <c r="CW29" s="67"/>
      <c r="CX29" s="67"/>
      <c r="CY29" s="67"/>
      <c r="CZ29" s="67"/>
      <c r="DA29" s="67"/>
      <c r="DB29" s="195"/>
    </row>
    <row r="30" spans="1:106" ht="18" customHeight="1" x14ac:dyDescent="0.25">
      <c r="A30" s="304"/>
      <c r="B30" s="304"/>
      <c r="C30" s="169"/>
      <c r="D30" s="170"/>
      <c r="E30" s="183"/>
      <c r="F30" s="297"/>
      <c r="G30" s="297"/>
      <c r="H30" s="124"/>
      <c r="I30" s="289"/>
      <c r="J30" s="289"/>
      <c r="K30" s="289"/>
      <c r="L30" s="235" t="str">
        <f t="shared" si="2"/>
        <v/>
      </c>
      <c r="M30" s="236" t="str">
        <f t="shared" si="3"/>
        <v/>
      </c>
      <c r="N30" s="186"/>
      <c r="O30" s="125"/>
      <c r="P30" s="125"/>
      <c r="Q30" s="3">
        <f t="shared" si="4"/>
        <v>0</v>
      </c>
      <c r="R30" s="125"/>
      <c r="S30" s="125"/>
      <c r="T30" s="3">
        <f t="shared" si="5"/>
        <v>0</v>
      </c>
      <c r="U30" s="125"/>
      <c r="V30" s="125"/>
      <c r="W30" s="3">
        <f t="shared" si="6"/>
        <v>0</v>
      </c>
      <c r="X30" s="178">
        <f t="shared" si="7"/>
        <v>0</v>
      </c>
      <c r="Y30" s="60"/>
      <c r="Z30" s="60"/>
      <c r="AA30" s="3">
        <f t="shared" si="8"/>
        <v>0</v>
      </c>
      <c r="AB30" s="60"/>
      <c r="AC30" s="60"/>
      <c r="AD30" s="3">
        <f t="shared" si="9"/>
        <v>0</v>
      </c>
      <c r="AE30" s="60"/>
      <c r="AF30" s="60"/>
      <c r="AG30" s="4">
        <f t="shared" si="10"/>
        <v>0</v>
      </c>
      <c r="AH30" s="171">
        <f t="shared" si="11"/>
        <v>0</v>
      </c>
      <c r="AI30" s="76"/>
      <c r="AJ30" s="204" t="str">
        <f t="shared" si="12"/>
        <v/>
      </c>
      <c r="AK30" s="61" t="str">
        <f t="shared" si="13"/>
        <v/>
      </c>
      <c r="AL30" s="205">
        <f t="shared" si="14"/>
        <v>0</v>
      </c>
      <c r="AM30" s="62" t="str">
        <f t="shared" si="15"/>
        <v/>
      </c>
      <c r="AN30" s="186"/>
      <c r="AO30" s="64"/>
      <c r="AP30" s="60"/>
      <c r="AQ30" s="3">
        <f t="shared" si="16"/>
        <v>0</v>
      </c>
      <c r="AR30" s="60"/>
      <c r="AS30" s="60"/>
      <c r="AT30" s="3">
        <f t="shared" si="17"/>
        <v>0</v>
      </c>
      <c r="AU30" s="60"/>
      <c r="AV30" s="60"/>
      <c r="AW30" s="3">
        <f t="shared" si="18"/>
        <v>0</v>
      </c>
      <c r="AX30" s="60"/>
      <c r="AY30" s="60"/>
      <c r="AZ30" s="4">
        <f t="shared" si="19"/>
        <v>0</v>
      </c>
      <c r="BA30" s="189"/>
      <c r="BB30" s="204" t="str">
        <f t="shared" si="20"/>
        <v/>
      </c>
      <c r="BC30" s="61" t="str">
        <f t="shared" si="21"/>
        <v/>
      </c>
      <c r="BD30" s="172">
        <f t="shared" si="22"/>
        <v>0</v>
      </c>
      <c r="BE30" s="62" t="str">
        <f t="shared" si="23"/>
        <v/>
      </c>
      <c r="BF30" s="192"/>
      <c r="BG30" s="63"/>
      <c r="BH30" s="63"/>
      <c r="BI30" s="125"/>
      <c r="BJ30" s="3">
        <f t="shared" si="24"/>
        <v>0</v>
      </c>
      <c r="BK30" s="125"/>
      <c r="BL30" s="125"/>
      <c r="BM30" s="3">
        <f t="shared" si="25"/>
        <v>0</v>
      </c>
      <c r="BN30" s="125"/>
      <c r="BO30" s="266"/>
      <c r="BP30" s="125"/>
      <c r="BQ30" s="3">
        <f t="shared" si="26"/>
        <v>0</v>
      </c>
      <c r="BR30" s="125"/>
      <c r="BS30" s="125"/>
      <c r="BT30" s="4">
        <f t="shared" si="27"/>
        <v>0</v>
      </c>
      <c r="BU30" s="65"/>
      <c r="BV30" s="65"/>
      <c r="BW30" s="4">
        <f t="shared" si="28"/>
        <v>0</v>
      </c>
      <c r="BX30" s="125"/>
      <c r="BY30" s="266"/>
      <c r="BZ30" s="125"/>
      <c r="CA30" s="4">
        <f t="shared" si="29"/>
        <v>0</v>
      </c>
      <c r="CB30" s="189"/>
      <c r="CC30" s="206" t="str">
        <f t="shared" si="30"/>
        <v/>
      </c>
      <c r="CD30" s="66" t="str">
        <f t="shared" si="31"/>
        <v/>
      </c>
      <c r="CE30" s="179">
        <f t="shared" si="32"/>
        <v>0</v>
      </c>
      <c r="CF30" s="62" t="str">
        <f t="shared" si="33"/>
        <v/>
      </c>
      <c r="CG30" s="192"/>
      <c r="CH30" s="173" t="str">
        <f t="shared" si="34"/>
        <v/>
      </c>
      <c r="CI30" s="174" t="str">
        <f t="shared" si="35"/>
        <v/>
      </c>
      <c r="CJ30" s="174" t="str">
        <f t="shared" si="36"/>
        <v/>
      </c>
      <c r="CK30" s="174" t="str">
        <f t="shared" si="37"/>
        <v/>
      </c>
      <c r="CL30" s="174" t="str">
        <f t="shared" si="38"/>
        <v/>
      </c>
      <c r="CM30" s="174" t="str">
        <f t="shared" si="0"/>
        <v/>
      </c>
      <c r="CN30" s="174" t="str">
        <f t="shared" si="1"/>
        <v/>
      </c>
      <c r="CO30" s="174" t="str">
        <f t="shared" si="39"/>
        <v/>
      </c>
      <c r="CP30" s="174" t="str">
        <f t="shared" si="40"/>
        <v/>
      </c>
      <c r="CQ30" s="195"/>
      <c r="CR30" s="67"/>
      <c r="CS30" s="67"/>
      <c r="CT30" s="67"/>
      <c r="CU30" s="67"/>
      <c r="CV30" s="67"/>
      <c r="CW30" s="67"/>
      <c r="CX30" s="67"/>
      <c r="CY30" s="67"/>
      <c r="CZ30" s="67"/>
      <c r="DA30" s="67"/>
      <c r="DB30" s="195"/>
    </row>
    <row r="31" spans="1:106" ht="18" customHeight="1" x14ac:dyDescent="0.25">
      <c r="A31" s="304"/>
      <c r="B31" s="304"/>
      <c r="C31" s="169"/>
      <c r="D31" s="170"/>
      <c r="E31" s="183"/>
      <c r="F31" s="297"/>
      <c r="G31" s="297"/>
      <c r="H31" s="124"/>
      <c r="I31" s="289"/>
      <c r="J31" s="289"/>
      <c r="K31" s="289"/>
      <c r="L31" s="235" t="str">
        <f t="shared" si="2"/>
        <v/>
      </c>
      <c r="M31" s="236" t="str">
        <f t="shared" si="3"/>
        <v/>
      </c>
      <c r="N31" s="186"/>
      <c r="O31" s="125"/>
      <c r="P31" s="125"/>
      <c r="Q31" s="3">
        <f t="shared" si="4"/>
        <v>0</v>
      </c>
      <c r="R31" s="125"/>
      <c r="S31" s="125"/>
      <c r="T31" s="3">
        <f t="shared" si="5"/>
        <v>0</v>
      </c>
      <c r="U31" s="125"/>
      <c r="V31" s="125"/>
      <c r="W31" s="3">
        <f t="shared" si="6"/>
        <v>0</v>
      </c>
      <c r="X31" s="178">
        <f t="shared" si="7"/>
        <v>0</v>
      </c>
      <c r="Y31" s="60"/>
      <c r="Z31" s="60"/>
      <c r="AA31" s="3">
        <f t="shared" si="8"/>
        <v>0</v>
      </c>
      <c r="AB31" s="60"/>
      <c r="AC31" s="60"/>
      <c r="AD31" s="3">
        <f t="shared" si="9"/>
        <v>0</v>
      </c>
      <c r="AE31" s="60"/>
      <c r="AF31" s="60"/>
      <c r="AG31" s="4">
        <f t="shared" si="10"/>
        <v>0</v>
      </c>
      <c r="AH31" s="171">
        <f t="shared" si="11"/>
        <v>0</v>
      </c>
      <c r="AI31" s="76"/>
      <c r="AJ31" s="204" t="str">
        <f t="shared" si="12"/>
        <v/>
      </c>
      <c r="AK31" s="61" t="str">
        <f t="shared" si="13"/>
        <v/>
      </c>
      <c r="AL31" s="205">
        <f t="shared" si="14"/>
        <v>0</v>
      </c>
      <c r="AM31" s="62" t="str">
        <f t="shared" si="15"/>
        <v/>
      </c>
      <c r="AN31" s="186"/>
      <c r="AO31" s="64"/>
      <c r="AP31" s="60"/>
      <c r="AQ31" s="3">
        <f t="shared" si="16"/>
        <v>0</v>
      </c>
      <c r="AR31" s="60"/>
      <c r="AS31" s="60"/>
      <c r="AT31" s="3">
        <f t="shared" si="17"/>
        <v>0</v>
      </c>
      <c r="AU31" s="60"/>
      <c r="AV31" s="60"/>
      <c r="AW31" s="3">
        <f t="shared" si="18"/>
        <v>0</v>
      </c>
      <c r="AX31" s="60"/>
      <c r="AY31" s="60"/>
      <c r="AZ31" s="4">
        <f t="shared" si="19"/>
        <v>0</v>
      </c>
      <c r="BA31" s="189"/>
      <c r="BB31" s="204" t="str">
        <f t="shared" si="20"/>
        <v/>
      </c>
      <c r="BC31" s="61" t="str">
        <f t="shared" si="21"/>
        <v/>
      </c>
      <c r="BD31" s="172">
        <f t="shared" si="22"/>
        <v>0</v>
      </c>
      <c r="BE31" s="62" t="str">
        <f t="shared" si="23"/>
        <v/>
      </c>
      <c r="BF31" s="192"/>
      <c r="BG31" s="63"/>
      <c r="BH31" s="63"/>
      <c r="BI31" s="125"/>
      <c r="BJ31" s="3">
        <f t="shared" si="24"/>
        <v>0</v>
      </c>
      <c r="BK31" s="125"/>
      <c r="BL31" s="125"/>
      <c r="BM31" s="3">
        <f t="shared" si="25"/>
        <v>0</v>
      </c>
      <c r="BN31" s="125"/>
      <c r="BO31" s="266"/>
      <c r="BP31" s="125"/>
      <c r="BQ31" s="3">
        <f t="shared" si="26"/>
        <v>0</v>
      </c>
      <c r="BR31" s="125"/>
      <c r="BS31" s="125"/>
      <c r="BT31" s="4">
        <f t="shared" si="27"/>
        <v>0</v>
      </c>
      <c r="BU31" s="65"/>
      <c r="BV31" s="65"/>
      <c r="BW31" s="4">
        <f t="shared" si="28"/>
        <v>0</v>
      </c>
      <c r="BX31" s="125"/>
      <c r="BY31" s="266"/>
      <c r="BZ31" s="125"/>
      <c r="CA31" s="4">
        <f t="shared" si="29"/>
        <v>0</v>
      </c>
      <c r="CB31" s="189"/>
      <c r="CC31" s="206" t="str">
        <f t="shared" si="30"/>
        <v/>
      </c>
      <c r="CD31" s="66" t="str">
        <f t="shared" si="31"/>
        <v/>
      </c>
      <c r="CE31" s="179">
        <f t="shared" si="32"/>
        <v>0</v>
      </c>
      <c r="CF31" s="62" t="str">
        <f t="shared" si="33"/>
        <v/>
      </c>
      <c r="CG31" s="192"/>
      <c r="CH31" s="173" t="str">
        <f t="shared" si="34"/>
        <v/>
      </c>
      <c r="CI31" s="174" t="str">
        <f t="shared" si="35"/>
        <v/>
      </c>
      <c r="CJ31" s="174" t="str">
        <f t="shared" si="36"/>
        <v/>
      </c>
      <c r="CK31" s="174" t="str">
        <f t="shared" si="37"/>
        <v/>
      </c>
      <c r="CL31" s="174" t="str">
        <f t="shared" si="38"/>
        <v/>
      </c>
      <c r="CM31" s="174" t="str">
        <f t="shared" si="0"/>
        <v/>
      </c>
      <c r="CN31" s="174" t="str">
        <f t="shared" si="1"/>
        <v/>
      </c>
      <c r="CO31" s="174" t="str">
        <f t="shared" si="39"/>
        <v/>
      </c>
      <c r="CP31" s="174" t="str">
        <f t="shared" si="40"/>
        <v/>
      </c>
      <c r="CQ31" s="195"/>
      <c r="CR31" s="67"/>
      <c r="CS31" s="67"/>
      <c r="CT31" s="67"/>
      <c r="CU31" s="67"/>
      <c r="CV31" s="67"/>
      <c r="CW31" s="67"/>
      <c r="CX31" s="67"/>
      <c r="CY31" s="67"/>
      <c r="CZ31" s="67"/>
      <c r="DA31" s="67"/>
      <c r="DB31" s="195"/>
    </row>
    <row r="32" spans="1:106" ht="18" customHeight="1" x14ac:dyDescent="0.25">
      <c r="A32" s="304"/>
      <c r="B32" s="304"/>
      <c r="C32" s="169"/>
      <c r="D32" s="170"/>
      <c r="E32" s="183"/>
      <c r="F32" s="297"/>
      <c r="G32" s="297"/>
      <c r="H32" s="124"/>
      <c r="I32" s="289"/>
      <c r="J32" s="289"/>
      <c r="K32" s="289"/>
      <c r="L32" s="235" t="str">
        <f t="shared" si="2"/>
        <v/>
      </c>
      <c r="M32" s="236" t="str">
        <f t="shared" si="3"/>
        <v/>
      </c>
      <c r="N32" s="186"/>
      <c r="O32" s="125"/>
      <c r="P32" s="125"/>
      <c r="Q32" s="3">
        <f t="shared" si="4"/>
        <v>0</v>
      </c>
      <c r="R32" s="125"/>
      <c r="S32" s="125"/>
      <c r="T32" s="3">
        <f t="shared" si="5"/>
        <v>0</v>
      </c>
      <c r="U32" s="125"/>
      <c r="V32" s="125"/>
      <c r="W32" s="3">
        <f t="shared" si="6"/>
        <v>0</v>
      </c>
      <c r="X32" s="178">
        <f t="shared" si="7"/>
        <v>0</v>
      </c>
      <c r="Y32" s="60"/>
      <c r="Z32" s="60"/>
      <c r="AA32" s="3">
        <f t="shared" si="8"/>
        <v>0</v>
      </c>
      <c r="AB32" s="60"/>
      <c r="AC32" s="60"/>
      <c r="AD32" s="3">
        <f t="shared" si="9"/>
        <v>0</v>
      </c>
      <c r="AE32" s="60"/>
      <c r="AF32" s="60"/>
      <c r="AG32" s="4">
        <f t="shared" si="10"/>
        <v>0</v>
      </c>
      <c r="AH32" s="171">
        <f t="shared" si="11"/>
        <v>0</v>
      </c>
      <c r="AI32" s="76"/>
      <c r="AJ32" s="204" t="str">
        <f t="shared" si="12"/>
        <v/>
      </c>
      <c r="AK32" s="61" t="str">
        <f t="shared" si="13"/>
        <v/>
      </c>
      <c r="AL32" s="205">
        <f t="shared" si="14"/>
        <v>0</v>
      </c>
      <c r="AM32" s="62" t="str">
        <f t="shared" si="15"/>
        <v/>
      </c>
      <c r="AN32" s="186"/>
      <c r="AO32" s="64"/>
      <c r="AP32" s="60"/>
      <c r="AQ32" s="3">
        <f t="shared" si="16"/>
        <v>0</v>
      </c>
      <c r="AR32" s="60"/>
      <c r="AS32" s="60"/>
      <c r="AT32" s="3">
        <f t="shared" si="17"/>
        <v>0</v>
      </c>
      <c r="AU32" s="60"/>
      <c r="AV32" s="60"/>
      <c r="AW32" s="3">
        <f t="shared" si="18"/>
        <v>0</v>
      </c>
      <c r="AX32" s="60"/>
      <c r="AY32" s="60"/>
      <c r="AZ32" s="4">
        <f t="shared" si="19"/>
        <v>0</v>
      </c>
      <c r="BA32" s="189"/>
      <c r="BB32" s="204" t="str">
        <f t="shared" si="20"/>
        <v/>
      </c>
      <c r="BC32" s="61" t="str">
        <f t="shared" si="21"/>
        <v/>
      </c>
      <c r="BD32" s="172">
        <f t="shared" si="22"/>
        <v>0</v>
      </c>
      <c r="BE32" s="62" t="str">
        <f t="shared" si="23"/>
        <v/>
      </c>
      <c r="BF32" s="192"/>
      <c r="BG32" s="63"/>
      <c r="BH32" s="63"/>
      <c r="BI32" s="125"/>
      <c r="BJ32" s="3">
        <f t="shared" si="24"/>
        <v>0</v>
      </c>
      <c r="BK32" s="125"/>
      <c r="BL32" s="125"/>
      <c r="BM32" s="3">
        <f t="shared" si="25"/>
        <v>0</v>
      </c>
      <c r="BN32" s="125"/>
      <c r="BO32" s="266"/>
      <c r="BP32" s="125"/>
      <c r="BQ32" s="3">
        <f t="shared" si="26"/>
        <v>0</v>
      </c>
      <c r="BR32" s="125"/>
      <c r="BS32" s="125"/>
      <c r="BT32" s="4">
        <f t="shared" si="27"/>
        <v>0</v>
      </c>
      <c r="BU32" s="65"/>
      <c r="BV32" s="65"/>
      <c r="BW32" s="4">
        <f t="shared" si="28"/>
        <v>0</v>
      </c>
      <c r="BX32" s="125"/>
      <c r="BY32" s="266"/>
      <c r="BZ32" s="125"/>
      <c r="CA32" s="4">
        <f t="shared" si="29"/>
        <v>0</v>
      </c>
      <c r="CB32" s="189"/>
      <c r="CC32" s="206" t="str">
        <f t="shared" si="30"/>
        <v/>
      </c>
      <c r="CD32" s="66" t="str">
        <f t="shared" si="31"/>
        <v/>
      </c>
      <c r="CE32" s="179">
        <f t="shared" si="32"/>
        <v>0</v>
      </c>
      <c r="CF32" s="62" t="str">
        <f t="shared" si="33"/>
        <v/>
      </c>
      <c r="CG32" s="192"/>
      <c r="CH32" s="173" t="str">
        <f t="shared" si="34"/>
        <v/>
      </c>
      <c r="CI32" s="174" t="str">
        <f t="shared" si="35"/>
        <v/>
      </c>
      <c r="CJ32" s="174" t="str">
        <f t="shared" si="36"/>
        <v/>
      </c>
      <c r="CK32" s="174" t="str">
        <f t="shared" si="37"/>
        <v/>
      </c>
      <c r="CL32" s="174" t="str">
        <f t="shared" si="38"/>
        <v/>
      </c>
      <c r="CM32" s="174" t="str">
        <f t="shared" si="0"/>
        <v/>
      </c>
      <c r="CN32" s="174" t="str">
        <f t="shared" si="1"/>
        <v/>
      </c>
      <c r="CO32" s="174" t="str">
        <f t="shared" si="39"/>
        <v/>
      </c>
      <c r="CP32" s="174" t="str">
        <f t="shared" si="40"/>
        <v/>
      </c>
      <c r="CQ32" s="195"/>
      <c r="CR32" s="67"/>
      <c r="CS32" s="67"/>
      <c r="CT32" s="67"/>
      <c r="CU32" s="67"/>
      <c r="CV32" s="67"/>
      <c r="CW32" s="67"/>
      <c r="CX32" s="67"/>
      <c r="CY32" s="67"/>
      <c r="CZ32" s="67"/>
      <c r="DA32" s="67"/>
      <c r="DB32" s="195"/>
    </row>
    <row r="33" spans="1:106" ht="18" customHeight="1" x14ac:dyDescent="0.25">
      <c r="A33" s="304"/>
      <c r="B33" s="304"/>
      <c r="C33" s="169"/>
      <c r="D33" s="170"/>
      <c r="E33" s="183"/>
      <c r="F33" s="297"/>
      <c r="G33" s="297"/>
      <c r="H33" s="124"/>
      <c r="I33" s="289"/>
      <c r="J33" s="289"/>
      <c r="K33" s="289"/>
      <c r="L33" s="235" t="str">
        <f t="shared" si="2"/>
        <v/>
      </c>
      <c r="M33" s="236" t="str">
        <f t="shared" si="3"/>
        <v/>
      </c>
      <c r="N33" s="186"/>
      <c r="O33" s="125"/>
      <c r="P33" s="125"/>
      <c r="Q33" s="3">
        <f t="shared" si="4"/>
        <v>0</v>
      </c>
      <c r="R33" s="125"/>
      <c r="S33" s="125"/>
      <c r="T33" s="3">
        <f t="shared" si="5"/>
        <v>0</v>
      </c>
      <c r="U33" s="125"/>
      <c r="V33" s="125"/>
      <c r="W33" s="3">
        <f t="shared" si="6"/>
        <v>0</v>
      </c>
      <c r="X33" s="178">
        <f t="shared" si="7"/>
        <v>0</v>
      </c>
      <c r="Y33" s="60"/>
      <c r="Z33" s="60"/>
      <c r="AA33" s="3">
        <f t="shared" si="8"/>
        <v>0</v>
      </c>
      <c r="AB33" s="60"/>
      <c r="AC33" s="60"/>
      <c r="AD33" s="3">
        <f t="shared" si="9"/>
        <v>0</v>
      </c>
      <c r="AE33" s="60"/>
      <c r="AF33" s="60"/>
      <c r="AG33" s="4">
        <f t="shared" si="10"/>
        <v>0</v>
      </c>
      <c r="AH33" s="171">
        <f t="shared" si="11"/>
        <v>0</v>
      </c>
      <c r="AI33" s="76"/>
      <c r="AJ33" s="204" t="str">
        <f t="shared" si="12"/>
        <v/>
      </c>
      <c r="AK33" s="61" t="str">
        <f t="shared" si="13"/>
        <v/>
      </c>
      <c r="AL33" s="205">
        <f t="shared" si="14"/>
        <v>0</v>
      </c>
      <c r="AM33" s="62" t="str">
        <f t="shared" si="15"/>
        <v/>
      </c>
      <c r="AN33" s="186"/>
      <c r="AO33" s="64"/>
      <c r="AP33" s="60"/>
      <c r="AQ33" s="3">
        <f t="shared" si="16"/>
        <v>0</v>
      </c>
      <c r="AR33" s="60"/>
      <c r="AS33" s="60"/>
      <c r="AT33" s="3">
        <f t="shared" si="17"/>
        <v>0</v>
      </c>
      <c r="AU33" s="60"/>
      <c r="AV33" s="60"/>
      <c r="AW33" s="3">
        <f t="shared" si="18"/>
        <v>0</v>
      </c>
      <c r="AX33" s="60"/>
      <c r="AY33" s="60"/>
      <c r="AZ33" s="4">
        <f t="shared" si="19"/>
        <v>0</v>
      </c>
      <c r="BA33" s="189"/>
      <c r="BB33" s="204" t="str">
        <f t="shared" si="20"/>
        <v/>
      </c>
      <c r="BC33" s="61" t="str">
        <f t="shared" si="21"/>
        <v/>
      </c>
      <c r="BD33" s="172">
        <f t="shared" si="22"/>
        <v>0</v>
      </c>
      <c r="BE33" s="62" t="str">
        <f t="shared" si="23"/>
        <v/>
      </c>
      <c r="BF33" s="192"/>
      <c r="BG33" s="63"/>
      <c r="BH33" s="63"/>
      <c r="BI33" s="125"/>
      <c r="BJ33" s="3">
        <f t="shared" si="24"/>
        <v>0</v>
      </c>
      <c r="BK33" s="125"/>
      <c r="BL33" s="125"/>
      <c r="BM33" s="3">
        <f t="shared" si="25"/>
        <v>0</v>
      </c>
      <c r="BN33" s="125"/>
      <c r="BO33" s="266"/>
      <c r="BP33" s="125"/>
      <c r="BQ33" s="3">
        <f t="shared" si="26"/>
        <v>0</v>
      </c>
      <c r="BR33" s="125"/>
      <c r="BS33" s="125"/>
      <c r="BT33" s="4">
        <f t="shared" si="27"/>
        <v>0</v>
      </c>
      <c r="BU33" s="65"/>
      <c r="BV33" s="65"/>
      <c r="BW33" s="4">
        <f t="shared" si="28"/>
        <v>0</v>
      </c>
      <c r="BX33" s="125"/>
      <c r="BY33" s="266"/>
      <c r="BZ33" s="125"/>
      <c r="CA33" s="4">
        <f t="shared" si="29"/>
        <v>0</v>
      </c>
      <c r="CB33" s="189"/>
      <c r="CC33" s="206" t="str">
        <f t="shared" si="30"/>
        <v/>
      </c>
      <c r="CD33" s="66" t="str">
        <f t="shared" si="31"/>
        <v/>
      </c>
      <c r="CE33" s="179">
        <f t="shared" si="32"/>
        <v>0</v>
      </c>
      <c r="CF33" s="62" t="str">
        <f t="shared" si="33"/>
        <v/>
      </c>
      <c r="CG33" s="192"/>
      <c r="CH33" s="173" t="str">
        <f t="shared" si="34"/>
        <v/>
      </c>
      <c r="CI33" s="174" t="str">
        <f t="shared" si="35"/>
        <v/>
      </c>
      <c r="CJ33" s="174" t="str">
        <f t="shared" si="36"/>
        <v/>
      </c>
      <c r="CK33" s="174" t="str">
        <f t="shared" si="37"/>
        <v/>
      </c>
      <c r="CL33" s="174" t="str">
        <f t="shared" si="38"/>
        <v/>
      </c>
      <c r="CM33" s="174" t="str">
        <f t="shared" si="0"/>
        <v/>
      </c>
      <c r="CN33" s="174" t="str">
        <f t="shared" si="1"/>
        <v/>
      </c>
      <c r="CO33" s="174" t="str">
        <f t="shared" si="39"/>
        <v/>
      </c>
      <c r="CP33" s="174" t="str">
        <f t="shared" si="40"/>
        <v/>
      </c>
      <c r="CQ33" s="195"/>
      <c r="CR33" s="67"/>
      <c r="CS33" s="67"/>
      <c r="CT33" s="67"/>
      <c r="CU33" s="67"/>
      <c r="CV33" s="67"/>
      <c r="CW33" s="67"/>
      <c r="CX33" s="67"/>
      <c r="CY33" s="67"/>
      <c r="CZ33" s="67"/>
      <c r="DA33" s="67"/>
      <c r="DB33" s="195"/>
    </row>
    <row r="34" spans="1:106" ht="18" customHeight="1" x14ac:dyDescent="0.25">
      <c r="A34" s="304"/>
      <c r="B34" s="304"/>
      <c r="C34" s="169"/>
      <c r="D34" s="170"/>
      <c r="E34" s="183"/>
      <c r="F34" s="297"/>
      <c r="G34" s="297"/>
      <c r="H34" s="124"/>
      <c r="I34" s="289"/>
      <c r="J34" s="289"/>
      <c r="K34" s="289"/>
      <c r="L34" s="235" t="str">
        <f t="shared" si="2"/>
        <v/>
      </c>
      <c r="M34" s="236" t="str">
        <f t="shared" si="3"/>
        <v/>
      </c>
      <c r="N34" s="186"/>
      <c r="O34" s="125"/>
      <c r="P34" s="125"/>
      <c r="Q34" s="3">
        <f t="shared" si="4"/>
        <v>0</v>
      </c>
      <c r="R34" s="125"/>
      <c r="S34" s="125"/>
      <c r="T34" s="3">
        <f t="shared" si="5"/>
        <v>0</v>
      </c>
      <c r="U34" s="125"/>
      <c r="V34" s="125"/>
      <c r="W34" s="3">
        <f t="shared" si="6"/>
        <v>0</v>
      </c>
      <c r="X34" s="178">
        <f t="shared" si="7"/>
        <v>0</v>
      </c>
      <c r="Y34" s="60"/>
      <c r="Z34" s="60"/>
      <c r="AA34" s="3">
        <f t="shared" si="8"/>
        <v>0</v>
      </c>
      <c r="AB34" s="60"/>
      <c r="AC34" s="60"/>
      <c r="AD34" s="3">
        <f t="shared" si="9"/>
        <v>0</v>
      </c>
      <c r="AE34" s="60"/>
      <c r="AF34" s="60"/>
      <c r="AG34" s="4">
        <f t="shared" si="10"/>
        <v>0</v>
      </c>
      <c r="AH34" s="171">
        <f t="shared" si="11"/>
        <v>0</v>
      </c>
      <c r="AI34" s="76"/>
      <c r="AJ34" s="204" t="str">
        <f t="shared" si="12"/>
        <v/>
      </c>
      <c r="AK34" s="61" t="str">
        <f t="shared" si="13"/>
        <v/>
      </c>
      <c r="AL34" s="205">
        <f t="shared" si="14"/>
        <v>0</v>
      </c>
      <c r="AM34" s="62" t="str">
        <f t="shared" si="15"/>
        <v/>
      </c>
      <c r="AN34" s="186"/>
      <c r="AO34" s="64"/>
      <c r="AP34" s="60"/>
      <c r="AQ34" s="3">
        <f t="shared" si="16"/>
        <v>0</v>
      </c>
      <c r="AR34" s="60"/>
      <c r="AS34" s="60"/>
      <c r="AT34" s="3">
        <f t="shared" si="17"/>
        <v>0</v>
      </c>
      <c r="AU34" s="60"/>
      <c r="AV34" s="60"/>
      <c r="AW34" s="3">
        <f t="shared" si="18"/>
        <v>0</v>
      </c>
      <c r="AX34" s="60"/>
      <c r="AY34" s="60"/>
      <c r="AZ34" s="4">
        <f t="shared" si="19"/>
        <v>0</v>
      </c>
      <c r="BA34" s="189"/>
      <c r="BB34" s="204" t="str">
        <f t="shared" si="20"/>
        <v/>
      </c>
      <c r="BC34" s="61" t="str">
        <f t="shared" si="21"/>
        <v/>
      </c>
      <c r="BD34" s="172">
        <f t="shared" si="22"/>
        <v>0</v>
      </c>
      <c r="BE34" s="62" t="str">
        <f t="shared" si="23"/>
        <v/>
      </c>
      <c r="BF34" s="192"/>
      <c r="BG34" s="63"/>
      <c r="BH34" s="63"/>
      <c r="BI34" s="125"/>
      <c r="BJ34" s="3">
        <f t="shared" si="24"/>
        <v>0</v>
      </c>
      <c r="BK34" s="125"/>
      <c r="BL34" s="125"/>
      <c r="BM34" s="3">
        <f t="shared" si="25"/>
        <v>0</v>
      </c>
      <c r="BN34" s="125"/>
      <c r="BO34" s="266"/>
      <c r="BP34" s="125"/>
      <c r="BQ34" s="3">
        <f t="shared" si="26"/>
        <v>0</v>
      </c>
      <c r="BR34" s="125"/>
      <c r="BS34" s="125"/>
      <c r="BT34" s="4">
        <f t="shared" si="27"/>
        <v>0</v>
      </c>
      <c r="BU34" s="65"/>
      <c r="BV34" s="65"/>
      <c r="BW34" s="4">
        <f t="shared" si="28"/>
        <v>0</v>
      </c>
      <c r="BX34" s="125"/>
      <c r="BY34" s="266"/>
      <c r="BZ34" s="125"/>
      <c r="CA34" s="4">
        <f t="shared" si="29"/>
        <v>0</v>
      </c>
      <c r="CB34" s="189"/>
      <c r="CC34" s="206" t="str">
        <f t="shared" si="30"/>
        <v/>
      </c>
      <c r="CD34" s="66" t="str">
        <f t="shared" si="31"/>
        <v/>
      </c>
      <c r="CE34" s="179">
        <f t="shared" si="32"/>
        <v>0</v>
      </c>
      <c r="CF34" s="62" t="str">
        <f t="shared" si="33"/>
        <v/>
      </c>
      <c r="CG34" s="192"/>
      <c r="CH34" s="173" t="str">
        <f t="shared" si="34"/>
        <v/>
      </c>
      <c r="CI34" s="174" t="str">
        <f t="shared" si="35"/>
        <v/>
      </c>
      <c r="CJ34" s="174" t="str">
        <f t="shared" si="36"/>
        <v/>
      </c>
      <c r="CK34" s="174" t="str">
        <f t="shared" si="37"/>
        <v/>
      </c>
      <c r="CL34" s="174" t="str">
        <f t="shared" si="38"/>
        <v/>
      </c>
      <c r="CM34" s="174" t="str">
        <f t="shared" si="0"/>
        <v/>
      </c>
      <c r="CN34" s="174" t="str">
        <f t="shared" si="1"/>
        <v/>
      </c>
      <c r="CO34" s="174" t="str">
        <f t="shared" si="39"/>
        <v/>
      </c>
      <c r="CP34" s="174" t="str">
        <f t="shared" si="40"/>
        <v/>
      </c>
      <c r="CQ34" s="195"/>
      <c r="CR34" s="67"/>
      <c r="CS34" s="67"/>
      <c r="CT34" s="67"/>
      <c r="CU34" s="67"/>
      <c r="CV34" s="67"/>
      <c r="CW34" s="67"/>
      <c r="CX34" s="67"/>
      <c r="CY34" s="67"/>
      <c r="CZ34" s="67"/>
      <c r="DA34" s="67"/>
      <c r="DB34" s="195"/>
    </row>
    <row r="35" spans="1:106" ht="18" customHeight="1" x14ac:dyDescent="0.25">
      <c r="A35" s="304"/>
      <c r="B35" s="304"/>
      <c r="C35" s="169"/>
      <c r="D35" s="170"/>
      <c r="E35" s="183"/>
      <c r="F35" s="297"/>
      <c r="G35" s="297"/>
      <c r="H35" s="124"/>
      <c r="I35" s="289"/>
      <c r="J35" s="289"/>
      <c r="K35" s="289"/>
      <c r="L35" s="235" t="str">
        <f t="shared" si="2"/>
        <v/>
      </c>
      <c r="M35" s="236" t="str">
        <f t="shared" si="3"/>
        <v/>
      </c>
      <c r="N35" s="186"/>
      <c r="O35" s="125"/>
      <c r="P35" s="125"/>
      <c r="Q35" s="3">
        <f t="shared" si="4"/>
        <v>0</v>
      </c>
      <c r="R35" s="125"/>
      <c r="S35" s="125"/>
      <c r="T35" s="3">
        <f t="shared" si="5"/>
        <v>0</v>
      </c>
      <c r="U35" s="125"/>
      <c r="V35" s="125"/>
      <c r="W35" s="3">
        <f t="shared" si="6"/>
        <v>0</v>
      </c>
      <c r="X35" s="178">
        <f t="shared" si="7"/>
        <v>0</v>
      </c>
      <c r="Y35" s="60"/>
      <c r="Z35" s="60"/>
      <c r="AA35" s="3">
        <f t="shared" si="8"/>
        <v>0</v>
      </c>
      <c r="AB35" s="60"/>
      <c r="AC35" s="60"/>
      <c r="AD35" s="3">
        <f t="shared" si="9"/>
        <v>0</v>
      </c>
      <c r="AE35" s="60"/>
      <c r="AF35" s="60"/>
      <c r="AG35" s="4">
        <f t="shared" si="10"/>
        <v>0</v>
      </c>
      <c r="AH35" s="171">
        <f t="shared" si="11"/>
        <v>0</v>
      </c>
      <c r="AI35" s="76"/>
      <c r="AJ35" s="204" t="str">
        <f t="shared" si="12"/>
        <v/>
      </c>
      <c r="AK35" s="61" t="str">
        <f t="shared" si="13"/>
        <v/>
      </c>
      <c r="AL35" s="205">
        <f t="shared" si="14"/>
        <v>0</v>
      </c>
      <c r="AM35" s="62" t="str">
        <f t="shared" si="15"/>
        <v/>
      </c>
      <c r="AN35" s="186"/>
      <c r="AO35" s="64"/>
      <c r="AP35" s="60"/>
      <c r="AQ35" s="3">
        <f t="shared" si="16"/>
        <v>0</v>
      </c>
      <c r="AR35" s="60"/>
      <c r="AS35" s="60"/>
      <c r="AT35" s="3">
        <f t="shared" si="17"/>
        <v>0</v>
      </c>
      <c r="AU35" s="60"/>
      <c r="AV35" s="60"/>
      <c r="AW35" s="3">
        <f t="shared" si="18"/>
        <v>0</v>
      </c>
      <c r="AX35" s="60"/>
      <c r="AY35" s="60"/>
      <c r="AZ35" s="4">
        <f t="shared" si="19"/>
        <v>0</v>
      </c>
      <c r="BA35" s="189"/>
      <c r="BB35" s="204" t="str">
        <f t="shared" si="20"/>
        <v/>
      </c>
      <c r="BC35" s="61" t="str">
        <f t="shared" si="21"/>
        <v/>
      </c>
      <c r="BD35" s="172">
        <f t="shared" si="22"/>
        <v>0</v>
      </c>
      <c r="BE35" s="62" t="str">
        <f t="shared" si="23"/>
        <v/>
      </c>
      <c r="BF35" s="192"/>
      <c r="BG35" s="63"/>
      <c r="BH35" s="63"/>
      <c r="BI35" s="125"/>
      <c r="BJ35" s="3">
        <f t="shared" si="24"/>
        <v>0</v>
      </c>
      <c r="BK35" s="125"/>
      <c r="BL35" s="125"/>
      <c r="BM35" s="3">
        <f t="shared" si="25"/>
        <v>0</v>
      </c>
      <c r="BN35" s="125"/>
      <c r="BO35" s="266"/>
      <c r="BP35" s="125"/>
      <c r="BQ35" s="3">
        <f t="shared" si="26"/>
        <v>0</v>
      </c>
      <c r="BR35" s="125"/>
      <c r="BS35" s="125"/>
      <c r="BT35" s="4">
        <f t="shared" si="27"/>
        <v>0</v>
      </c>
      <c r="BU35" s="65"/>
      <c r="BV35" s="65"/>
      <c r="BW35" s="4">
        <f t="shared" si="28"/>
        <v>0</v>
      </c>
      <c r="BX35" s="125"/>
      <c r="BY35" s="266"/>
      <c r="BZ35" s="125"/>
      <c r="CA35" s="4">
        <f t="shared" si="29"/>
        <v>0</v>
      </c>
      <c r="CB35" s="189"/>
      <c r="CC35" s="206" t="str">
        <f t="shared" si="30"/>
        <v/>
      </c>
      <c r="CD35" s="66" t="str">
        <f t="shared" si="31"/>
        <v/>
      </c>
      <c r="CE35" s="179">
        <f t="shared" si="32"/>
        <v>0</v>
      </c>
      <c r="CF35" s="62" t="str">
        <f t="shared" si="33"/>
        <v/>
      </c>
      <c r="CG35" s="192"/>
      <c r="CH35" s="173" t="str">
        <f t="shared" si="34"/>
        <v/>
      </c>
      <c r="CI35" s="174" t="str">
        <f t="shared" si="35"/>
        <v/>
      </c>
      <c r="CJ35" s="174" t="str">
        <f t="shared" si="36"/>
        <v/>
      </c>
      <c r="CK35" s="174" t="str">
        <f t="shared" si="37"/>
        <v/>
      </c>
      <c r="CL35" s="174" t="str">
        <f t="shared" si="38"/>
        <v/>
      </c>
      <c r="CM35" s="174" t="str">
        <f t="shared" si="0"/>
        <v/>
      </c>
      <c r="CN35" s="174" t="str">
        <f t="shared" si="1"/>
        <v/>
      </c>
      <c r="CO35" s="174" t="str">
        <f t="shared" si="39"/>
        <v/>
      </c>
      <c r="CP35" s="174" t="str">
        <f t="shared" si="40"/>
        <v/>
      </c>
      <c r="CQ35" s="195"/>
      <c r="CR35" s="67"/>
      <c r="CS35" s="67"/>
      <c r="CT35" s="67"/>
      <c r="CU35" s="67"/>
      <c r="CV35" s="67"/>
      <c r="CW35" s="67"/>
      <c r="CX35" s="67"/>
      <c r="CY35" s="67"/>
      <c r="CZ35" s="67"/>
      <c r="DA35" s="67"/>
      <c r="DB35" s="195"/>
    </row>
    <row r="36" spans="1:106" ht="18" customHeight="1" x14ac:dyDescent="0.25">
      <c r="A36" s="304"/>
      <c r="B36" s="304"/>
      <c r="C36" s="169"/>
      <c r="D36" s="170"/>
      <c r="E36" s="183"/>
      <c r="F36" s="297"/>
      <c r="G36" s="297"/>
      <c r="H36" s="124"/>
      <c r="I36" s="289"/>
      <c r="J36" s="289"/>
      <c r="K36" s="289"/>
      <c r="L36" s="235" t="str">
        <f t="shared" si="2"/>
        <v/>
      </c>
      <c r="M36" s="236" t="str">
        <f t="shared" si="3"/>
        <v/>
      </c>
      <c r="N36" s="186"/>
      <c r="O36" s="125"/>
      <c r="P36" s="125"/>
      <c r="Q36" s="3">
        <f t="shared" si="4"/>
        <v>0</v>
      </c>
      <c r="R36" s="125"/>
      <c r="S36" s="125"/>
      <c r="T36" s="3">
        <f t="shared" si="5"/>
        <v>0</v>
      </c>
      <c r="U36" s="125"/>
      <c r="V36" s="125"/>
      <c r="W36" s="3">
        <f t="shared" si="6"/>
        <v>0</v>
      </c>
      <c r="X36" s="178">
        <f t="shared" si="7"/>
        <v>0</v>
      </c>
      <c r="Y36" s="60"/>
      <c r="Z36" s="60"/>
      <c r="AA36" s="3">
        <f t="shared" si="8"/>
        <v>0</v>
      </c>
      <c r="AB36" s="60"/>
      <c r="AC36" s="60"/>
      <c r="AD36" s="3">
        <f t="shared" si="9"/>
        <v>0</v>
      </c>
      <c r="AE36" s="60"/>
      <c r="AF36" s="60"/>
      <c r="AG36" s="4">
        <f t="shared" si="10"/>
        <v>0</v>
      </c>
      <c r="AH36" s="171">
        <f t="shared" si="11"/>
        <v>0</v>
      </c>
      <c r="AI36" s="76"/>
      <c r="AJ36" s="204" t="str">
        <f t="shared" si="12"/>
        <v/>
      </c>
      <c r="AK36" s="61" t="str">
        <f t="shared" si="13"/>
        <v/>
      </c>
      <c r="AL36" s="205">
        <f t="shared" si="14"/>
        <v>0</v>
      </c>
      <c r="AM36" s="62" t="str">
        <f t="shared" si="15"/>
        <v/>
      </c>
      <c r="AN36" s="186"/>
      <c r="AO36" s="64"/>
      <c r="AP36" s="60"/>
      <c r="AQ36" s="3">
        <f t="shared" si="16"/>
        <v>0</v>
      </c>
      <c r="AR36" s="60"/>
      <c r="AS36" s="60"/>
      <c r="AT36" s="3">
        <f t="shared" si="17"/>
        <v>0</v>
      </c>
      <c r="AU36" s="60"/>
      <c r="AV36" s="60"/>
      <c r="AW36" s="3">
        <f t="shared" si="18"/>
        <v>0</v>
      </c>
      <c r="AX36" s="60"/>
      <c r="AY36" s="60"/>
      <c r="AZ36" s="4">
        <f t="shared" si="19"/>
        <v>0</v>
      </c>
      <c r="BA36" s="189"/>
      <c r="BB36" s="204" t="str">
        <f t="shared" si="20"/>
        <v/>
      </c>
      <c r="BC36" s="61" t="str">
        <f t="shared" si="21"/>
        <v/>
      </c>
      <c r="BD36" s="172">
        <f t="shared" si="22"/>
        <v>0</v>
      </c>
      <c r="BE36" s="62" t="str">
        <f t="shared" si="23"/>
        <v/>
      </c>
      <c r="BF36" s="192"/>
      <c r="BG36" s="63"/>
      <c r="BH36" s="63"/>
      <c r="BI36" s="125"/>
      <c r="BJ36" s="3">
        <f t="shared" si="24"/>
        <v>0</v>
      </c>
      <c r="BK36" s="125"/>
      <c r="BL36" s="125"/>
      <c r="BM36" s="3">
        <f t="shared" si="25"/>
        <v>0</v>
      </c>
      <c r="BN36" s="125"/>
      <c r="BO36" s="266"/>
      <c r="BP36" s="125"/>
      <c r="BQ36" s="3">
        <f t="shared" si="26"/>
        <v>0</v>
      </c>
      <c r="BR36" s="125"/>
      <c r="BS36" s="125"/>
      <c r="BT36" s="4">
        <f t="shared" si="27"/>
        <v>0</v>
      </c>
      <c r="BU36" s="65"/>
      <c r="BV36" s="65"/>
      <c r="BW36" s="4">
        <f t="shared" si="28"/>
        <v>0</v>
      </c>
      <c r="BX36" s="125"/>
      <c r="BY36" s="266"/>
      <c r="BZ36" s="125"/>
      <c r="CA36" s="4">
        <f t="shared" si="29"/>
        <v>0</v>
      </c>
      <c r="CB36" s="189"/>
      <c r="CC36" s="206" t="str">
        <f t="shared" si="30"/>
        <v/>
      </c>
      <c r="CD36" s="66" t="str">
        <f t="shared" si="31"/>
        <v/>
      </c>
      <c r="CE36" s="179">
        <f t="shared" si="32"/>
        <v>0</v>
      </c>
      <c r="CF36" s="62" t="str">
        <f t="shared" si="33"/>
        <v/>
      </c>
      <c r="CG36" s="192"/>
      <c r="CH36" s="173" t="str">
        <f t="shared" si="34"/>
        <v/>
      </c>
      <c r="CI36" s="174" t="str">
        <f t="shared" si="35"/>
        <v/>
      </c>
      <c r="CJ36" s="174" t="str">
        <f t="shared" si="36"/>
        <v/>
      </c>
      <c r="CK36" s="174" t="str">
        <f t="shared" si="37"/>
        <v/>
      </c>
      <c r="CL36" s="174" t="str">
        <f t="shared" si="38"/>
        <v/>
      </c>
      <c r="CM36" s="174" t="str">
        <f t="shared" si="0"/>
        <v/>
      </c>
      <c r="CN36" s="174" t="str">
        <f t="shared" si="1"/>
        <v/>
      </c>
      <c r="CO36" s="174" t="str">
        <f t="shared" si="39"/>
        <v/>
      </c>
      <c r="CP36" s="174" t="str">
        <f t="shared" si="40"/>
        <v/>
      </c>
      <c r="CQ36" s="195"/>
      <c r="CR36" s="67"/>
      <c r="CS36" s="67"/>
      <c r="CT36" s="67"/>
      <c r="CU36" s="67"/>
      <c r="CV36" s="67"/>
      <c r="CW36" s="67"/>
      <c r="CX36" s="67"/>
      <c r="CY36" s="67"/>
      <c r="CZ36" s="67"/>
      <c r="DA36" s="67"/>
      <c r="DB36" s="195"/>
    </row>
    <row r="37" spans="1:106" ht="18" customHeight="1" x14ac:dyDescent="0.25">
      <c r="A37" s="304"/>
      <c r="B37" s="304"/>
      <c r="C37" s="169"/>
      <c r="D37" s="170"/>
      <c r="E37" s="183"/>
      <c r="F37" s="297"/>
      <c r="G37" s="297"/>
      <c r="H37" s="124"/>
      <c r="I37" s="289"/>
      <c r="J37" s="289"/>
      <c r="K37" s="289"/>
      <c r="L37" s="235" t="str">
        <f t="shared" si="2"/>
        <v/>
      </c>
      <c r="M37" s="236" t="str">
        <f t="shared" si="3"/>
        <v/>
      </c>
      <c r="N37" s="186"/>
      <c r="O37" s="125"/>
      <c r="P37" s="125"/>
      <c r="Q37" s="3">
        <f t="shared" si="4"/>
        <v>0</v>
      </c>
      <c r="R37" s="125"/>
      <c r="S37" s="125"/>
      <c r="T37" s="3">
        <f t="shared" si="5"/>
        <v>0</v>
      </c>
      <c r="U37" s="125"/>
      <c r="V37" s="125"/>
      <c r="W37" s="3">
        <f t="shared" si="6"/>
        <v>0</v>
      </c>
      <c r="X37" s="178">
        <f t="shared" si="7"/>
        <v>0</v>
      </c>
      <c r="Y37" s="60"/>
      <c r="Z37" s="60"/>
      <c r="AA37" s="3">
        <f t="shared" si="8"/>
        <v>0</v>
      </c>
      <c r="AB37" s="60"/>
      <c r="AC37" s="60"/>
      <c r="AD37" s="3">
        <f t="shared" si="9"/>
        <v>0</v>
      </c>
      <c r="AE37" s="60"/>
      <c r="AF37" s="60"/>
      <c r="AG37" s="4">
        <f t="shared" si="10"/>
        <v>0</v>
      </c>
      <c r="AH37" s="171">
        <f t="shared" si="11"/>
        <v>0</v>
      </c>
      <c r="AI37" s="76"/>
      <c r="AJ37" s="204" t="str">
        <f t="shared" si="12"/>
        <v/>
      </c>
      <c r="AK37" s="61" t="str">
        <f t="shared" si="13"/>
        <v/>
      </c>
      <c r="AL37" s="205">
        <f t="shared" si="14"/>
        <v>0</v>
      </c>
      <c r="AM37" s="62" t="str">
        <f t="shared" si="15"/>
        <v/>
      </c>
      <c r="AN37" s="186"/>
      <c r="AO37" s="64"/>
      <c r="AP37" s="60"/>
      <c r="AQ37" s="3">
        <f t="shared" si="16"/>
        <v>0</v>
      </c>
      <c r="AR37" s="60"/>
      <c r="AS37" s="60"/>
      <c r="AT37" s="3">
        <f t="shared" si="17"/>
        <v>0</v>
      </c>
      <c r="AU37" s="60"/>
      <c r="AV37" s="60"/>
      <c r="AW37" s="3">
        <f t="shared" si="18"/>
        <v>0</v>
      </c>
      <c r="AX37" s="60"/>
      <c r="AY37" s="60"/>
      <c r="AZ37" s="4">
        <f t="shared" si="19"/>
        <v>0</v>
      </c>
      <c r="BA37" s="189"/>
      <c r="BB37" s="204" t="str">
        <f t="shared" si="20"/>
        <v/>
      </c>
      <c r="BC37" s="61" t="str">
        <f t="shared" si="21"/>
        <v/>
      </c>
      <c r="BD37" s="172">
        <f t="shared" si="22"/>
        <v>0</v>
      </c>
      <c r="BE37" s="62" t="str">
        <f t="shared" si="23"/>
        <v/>
      </c>
      <c r="BF37" s="192"/>
      <c r="BG37" s="63"/>
      <c r="BH37" s="63"/>
      <c r="BI37" s="125"/>
      <c r="BJ37" s="3">
        <f t="shared" si="24"/>
        <v>0</v>
      </c>
      <c r="BK37" s="125"/>
      <c r="BL37" s="125"/>
      <c r="BM37" s="3">
        <f t="shared" si="25"/>
        <v>0</v>
      </c>
      <c r="BN37" s="125"/>
      <c r="BO37" s="266"/>
      <c r="BP37" s="125"/>
      <c r="BQ37" s="3">
        <f t="shared" si="26"/>
        <v>0</v>
      </c>
      <c r="BR37" s="125"/>
      <c r="BS37" s="125"/>
      <c r="BT37" s="4">
        <f t="shared" si="27"/>
        <v>0</v>
      </c>
      <c r="BU37" s="65"/>
      <c r="BV37" s="65"/>
      <c r="BW37" s="4">
        <f t="shared" si="28"/>
        <v>0</v>
      </c>
      <c r="BX37" s="125"/>
      <c r="BY37" s="266"/>
      <c r="BZ37" s="125"/>
      <c r="CA37" s="4">
        <f t="shared" si="29"/>
        <v>0</v>
      </c>
      <c r="CB37" s="189"/>
      <c r="CC37" s="206" t="str">
        <f t="shared" si="30"/>
        <v/>
      </c>
      <c r="CD37" s="66" t="str">
        <f t="shared" si="31"/>
        <v/>
      </c>
      <c r="CE37" s="179">
        <f t="shared" si="32"/>
        <v>0</v>
      </c>
      <c r="CF37" s="62" t="str">
        <f t="shared" si="33"/>
        <v/>
      </c>
      <c r="CG37" s="192"/>
      <c r="CH37" s="173" t="str">
        <f t="shared" si="34"/>
        <v/>
      </c>
      <c r="CI37" s="174" t="str">
        <f t="shared" si="35"/>
        <v/>
      </c>
      <c r="CJ37" s="174" t="str">
        <f t="shared" si="36"/>
        <v/>
      </c>
      <c r="CK37" s="174" t="str">
        <f t="shared" si="37"/>
        <v/>
      </c>
      <c r="CL37" s="174" t="str">
        <f t="shared" si="38"/>
        <v/>
      </c>
      <c r="CM37" s="174" t="str">
        <f t="shared" si="0"/>
        <v/>
      </c>
      <c r="CN37" s="174" t="str">
        <f t="shared" si="1"/>
        <v/>
      </c>
      <c r="CO37" s="174" t="str">
        <f t="shared" si="39"/>
        <v/>
      </c>
      <c r="CP37" s="174" t="str">
        <f t="shared" si="40"/>
        <v/>
      </c>
      <c r="CQ37" s="195"/>
      <c r="CR37" s="67"/>
      <c r="CS37" s="67"/>
      <c r="CT37" s="67"/>
      <c r="CU37" s="67"/>
      <c r="CV37" s="67"/>
      <c r="CW37" s="67"/>
      <c r="CX37" s="67"/>
      <c r="CY37" s="67"/>
      <c r="CZ37" s="67"/>
      <c r="DA37" s="67"/>
      <c r="DB37" s="195"/>
    </row>
    <row r="38" spans="1:106" ht="18" customHeight="1" x14ac:dyDescent="0.25">
      <c r="A38" s="304"/>
      <c r="B38" s="304"/>
      <c r="C38" s="169"/>
      <c r="D38" s="170"/>
      <c r="E38" s="183"/>
      <c r="F38" s="297"/>
      <c r="G38" s="297"/>
      <c r="H38" s="124"/>
      <c r="I38" s="289"/>
      <c r="J38" s="289"/>
      <c r="K38" s="289"/>
      <c r="L38" s="235" t="str">
        <f t="shared" si="2"/>
        <v/>
      </c>
      <c r="M38" s="236" t="str">
        <f t="shared" si="3"/>
        <v/>
      </c>
      <c r="N38" s="186"/>
      <c r="O38" s="125"/>
      <c r="P38" s="125"/>
      <c r="Q38" s="3">
        <f t="shared" si="4"/>
        <v>0</v>
      </c>
      <c r="R38" s="125"/>
      <c r="S38" s="125"/>
      <c r="T38" s="3">
        <f t="shared" si="5"/>
        <v>0</v>
      </c>
      <c r="U38" s="125"/>
      <c r="V38" s="125"/>
      <c r="W38" s="3">
        <f t="shared" si="6"/>
        <v>0</v>
      </c>
      <c r="X38" s="178">
        <f t="shared" si="7"/>
        <v>0</v>
      </c>
      <c r="Y38" s="60"/>
      <c r="Z38" s="60"/>
      <c r="AA38" s="3">
        <f t="shared" si="8"/>
        <v>0</v>
      </c>
      <c r="AB38" s="60"/>
      <c r="AC38" s="60"/>
      <c r="AD38" s="3">
        <f t="shared" si="9"/>
        <v>0</v>
      </c>
      <c r="AE38" s="60"/>
      <c r="AF38" s="60"/>
      <c r="AG38" s="4">
        <f t="shared" si="10"/>
        <v>0</v>
      </c>
      <c r="AH38" s="171">
        <f t="shared" si="11"/>
        <v>0</v>
      </c>
      <c r="AI38" s="76"/>
      <c r="AJ38" s="204" t="str">
        <f t="shared" si="12"/>
        <v/>
      </c>
      <c r="AK38" s="61" t="str">
        <f t="shared" si="13"/>
        <v/>
      </c>
      <c r="AL38" s="205">
        <f t="shared" si="14"/>
        <v>0</v>
      </c>
      <c r="AM38" s="62" t="str">
        <f t="shared" si="15"/>
        <v/>
      </c>
      <c r="AN38" s="186"/>
      <c r="AO38" s="64"/>
      <c r="AP38" s="60"/>
      <c r="AQ38" s="3">
        <f t="shared" si="16"/>
        <v>0</v>
      </c>
      <c r="AR38" s="60"/>
      <c r="AS38" s="60"/>
      <c r="AT38" s="3">
        <f t="shared" si="17"/>
        <v>0</v>
      </c>
      <c r="AU38" s="60"/>
      <c r="AV38" s="60"/>
      <c r="AW38" s="3">
        <f t="shared" si="18"/>
        <v>0</v>
      </c>
      <c r="AX38" s="60"/>
      <c r="AY38" s="60"/>
      <c r="AZ38" s="4">
        <f t="shared" si="19"/>
        <v>0</v>
      </c>
      <c r="BA38" s="189"/>
      <c r="BB38" s="204" t="str">
        <f t="shared" si="20"/>
        <v/>
      </c>
      <c r="BC38" s="61" t="str">
        <f t="shared" si="21"/>
        <v/>
      </c>
      <c r="BD38" s="172">
        <f t="shared" si="22"/>
        <v>0</v>
      </c>
      <c r="BE38" s="62" t="str">
        <f t="shared" si="23"/>
        <v/>
      </c>
      <c r="BF38" s="192"/>
      <c r="BG38" s="63"/>
      <c r="BH38" s="63"/>
      <c r="BI38" s="125"/>
      <c r="BJ38" s="3">
        <f t="shared" si="24"/>
        <v>0</v>
      </c>
      <c r="BK38" s="125"/>
      <c r="BL38" s="125"/>
      <c r="BM38" s="3">
        <f t="shared" si="25"/>
        <v>0</v>
      </c>
      <c r="BN38" s="125"/>
      <c r="BO38" s="266"/>
      <c r="BP38" s="125"/>
      <c r="BQ38" s="3">
        <f t="shared" si="26"/>
        <v>0</v>
      </c>
      <c r="BR38" s="125"/>
      <c r="BS38" s="125"/>
      <c r="BT38" s="4">
        <f t="shared" si="27"/>
        <v>0</v>
      </c>
      <c r="BU38" s="65"/>
      <c r="BV38" s="65"/>
      <c r="BW38" s="4">
        <f t="shared" si="28"/>
        <v>0</v>
      </c>
      <c r="BX38" s="125"/>
      <c r="BY38" s="266"/>
      <c r="BZ38" s="125"/>
      <c r="CA38" s="4">
        <f t="shared" si="29"/>
        <v>0</v>
      </c>
      <c r="CB38" s="189"/>
      <c r="CC38" s="206" t="str">
        <f t="shared" si="30"/>
        <v/>
      </c>
      <c r="CD38" s="66" t="str">
        <f t="shared" si="31"/>
        <v/>
      </c>
      <c r="CE38" s="179">
        <f t="shared" si="32"/>
        <v>0</v>
      </c>
      <c r="CF38" s="62" t="str">
        <f t="shared" si="33"/>
        <v/>
      </c>
      <c r="CG38" s="192"/>
      <c r="CH38" s="173" t="str">
        <f t="shared" si="34"/>
        <v/>
      </c>
      <c r="CI38" s="174" t="str">
        <f t="shared" si="35"/>
        <v/>
      </c>
      <c r="CJ38" s="174" t="str">
        <f t="shared" si="36"/>
        <v/>
      </c>
      <c r="CK38" s="174" t="str">
        <f t="shared" si="37"/>
        <v/>
      </c>
      <c r="CL38" s="174" t="str">
        <f t="shared" si="38"/>
        <v/>
      </c>
      <c r="CM38" s="174" t="str">
        <f t="shared" si="0"/>
        <v/>
      </c>
      <c r="CN38" s="174" t="str">
        <f t="shared" si="1"/>
        <v/>
      </c>
      <c r="CO38" s="174" t="str">
        <f t="shared" si="39"/>
        <v/>
      </c>
      <c r="CP38" s="174" t="str">
        <f t="shared" si="40"/>
        <v/>
      </c>
      <c r="CQ38" s="195"/>
      <c r="CR38" s="67"/>
      <c r="CS38" s="67"/>
      <c r="CT38" s="67"/>
      <c r="CU38" s="67"/>
      <c r="CV38" s="67"/>
      <c r="CW38" s="67"/>
      <c r="CX38" s="67"/>
      <c r="CY38" s="67"/>
      <c r="CZ38" s="67"/>
      <c r="DA38" s="67"/>
      <c r="DB38" s="195"/>
    </row>
    <row r="39" spans="1:106" ht="18" customHeight="1" x14ac:dyDescent="0.25">
      <c r="A39" s="304"/>
      <c r="B39" s="304"/>
      <c r="C39" s="169"/>
      <c r="D39" s="170"/>
      <c r="E39" s="183"/>
      <c r="F39" s="297"/>
      <c r="G39" s="297"/>
      <c r="H39" s="124"/>
      <c r="I39" s="289"/>
      <c r="J39" s="289"/>
      <c r="K39" s="289"/>
      <c r="L39" s="235" t="str">
        <f t="shared" si="2"/>
        <v/>
      </c>
      <c r="M39" s="236" t="str">
        <f t="shared" si="3"/>
        <v/>
      </c>
      <c r="N39" s="186"/>
      <c r="O39" s="125"/>
      <c r="P39" s="125"/>
      <c r="Q39" s="3">
        <f t="shared" si="4"/>
        <v>0</v>
      </c>
      <c r="R39" s="125"/>
      <c r="S39" s="125"/>
      <c r="T39" s="3">
        <f t="shared" si="5"/>
        <v>0</v>
      </c>
      <c r="U39" s="125"/>
      <c r="V39" s="125"/>
      <c r="W39" s="3">
        <f t="shared" si="6"/>
        <v>0</v>
      </c>
      <c r="X39" s="178">
        <f t="shared" si="7"/>
        <v>0</v>
      </c>
      <c r="Y39" s="60"/>
      <c r="Z39" s="60"/>
      <c r="AA39" s="3">
        <f t="shared" si="8"/>
        <v>0</v>
      </c>
      <c r="AB39" s="60"/>
      <c r="AC39" s="60"/>
      <c r="AD39" s="3">
        <f t="shared" si="9"/>
        <v>0</v>
      </c>
      <c r="AE39" s="60"/>
      <c r="AF39" s="60"/>
      <c r="AG39" s="4">
        <f t="shared" si="10"/>
        <v>0</v>
      </c>
      <c r="AH39" s="171">
        <f t="shared" si="11"/>
        <v>0</v>
      </c>
      <c r="AI39" s="76"/>
      <c r="AJ39" s="204" t="str">
        <f t="shared" si="12"/>
        <v/>
      </c>
      <c r="AK39" s="61" t="str">
        <f t="shared" si="13"/>
        <v/>
      </c>
      <c r="AL39" s="205">
        <f t="shared" si="14"/>
        <v>0</v>
      </c>
      <c r="AM39" s="62" t="str">
        <f t="shared" si="15"/>
        <v/>
      </c>
      <c r="AN39" s="186"/>
      <c r="AO39" s="64"/>
      <c r="AP39" s="60"/>
      <c r="AQ39" s="3">
        <f t="shared" si="16"/>
        <v>0</v>
      </c>
      <c r="AR39" s="60"/>
      <c r="AS39" s="60"/>
      <c r="AT39" s="3">
        <f t="shared" si="17"/>
        <v>0</v>
      </c>
      <c r="AU39" s="60"/>
      <c r="AV39" s="60"/>
      <c r="AW39" s="3">
        <f t="shared" si="18"/>
        <v>0</v>
      </c>
      <c r="AX39" s="60"/>
      <c r="AY39" s="60"/>
      <c r="AZ39" s="4">
        <f t="shared" si="19"/>
        <v>0</v>
      </c>
      <c r="BA39" s="189"/>
      <c r="BB39" s="204" t="str">
        <f t="shared" si="20"/>
        <v/>
      </c>
      <c r="BC39" s="61" t="str">
        <f t="shared" si="21"/>
        <v/>
      </c>
      <c r="BD39" s="172">
        <f t="shared" si="22"/>
        <v>0</v>
      </c>
      <c r="BE39" s="62" t="str">
        <f t="shared" si="23"/>
        <v/>
      </c>
      <c r="BF39" s="192"/>
      <c r="BG39" s="63"/>
      <c r="BH39" s="63"/>
      <c r="BI39" s="125"/>
      <c r="BJ39" s="3">
        <f t="shared" si="24"/>
        <v>0</v>
      </c>
      <c r="BK39" s="125"/>
      <c r="BL39" s="125"/>
      <c r="BM39" s="3">
        <f t="shared" si="25"/>
        <v>0</v>
      </c>
      <c r="BN39" s="125"/>
      <c r="BO39" s="266"/>
      <c r="BP39" s="125"/>
      <c r="BQ39" s="3">
        <f t="shared" si="26"/>
        <v>0</v>
      </c>
      <c r="BR39" s="125"/>
      <c r="BS39" s="125"/>
      <c r="BT39" s="4">
        <f t="shared" si="27"/>
        <v>0</v>
      </c>
      <c r="BU39" s="65"/>
      <c r="BV39" s="65"/>
      <c r="BW39" s="4">
        <f t="shared" si="28"/>
        <v>0</v>
      </c>
      <c r="BX39" s="125"/>
      <c r="BY39" s="266"/>
      <c r="BZ39" s="125"/>
      <c r="CA39" s="4">
        <f t="shared" si="29"/>
        <v>0</v>
      </c>
      <c r="CB39" s="189"/>
      <c r="CC39" s="206" t="str">
        <f t="shared" si="30"/>
        <v/>
      </c>
      <c r="CD39" s="66" t="str">
        <f t="shared" si="31"/>
        <v/>
      </c>
      <c r="CE39" s="179">
        <f t="shared" si="32"/>
        <v>0</v>
      </c>
      <c r="CF39" s="62" t="str">
        <f t="shared" si="33"/>
        <v/>
      </c>
      <c r="CG39" s="192"/>
      <c r="CH39" s="173" t="str">
        <f t="shared" si="34"/>
        <v/>
      </c>
      <c r="CI39" s="174" t="str">
        <f t="shared" si="35"/>
        <v/>
      </c>
      <c r="CJ39" s="174" t="str">
        <f t="shared" si="36"/>
        <v/>
      </c>
      <c r="CK39" s="174" t="str">
        <f t="shared" si="37"/>
        <v/>
      </c>
      <c r="CL39" s="174" t="str">
        <f t="shared" si="38"/>
        <v/>
      </c>
      <c r="CM39" s="174" t="str">
        <f t="shared" si="0"/>
        <v/>
      </c>
      <c r="CN39" s="174" t="str">
        <f t="shared" si="1"/>
        <v/>
      </c>
      <c r="CO39" s="174" t="str">
        <f t="shared" si="39"/>
        <v/>
      </c>
      <c r="CP39" s="174" t="str">
        <f t="shared" si="40"/>
        <v/>
      </c>
      <c r="CQ39" s="195"/>
      <c r="CR39" s="67"/>
      <c r="CS39" s="67"/>
      <c r="CT39" s="67"/>
      <c r="CU39" s="67"/>
      <c r="CV39" s="67"/>
      <c r="CW39" s="67"/>
      <c r="CX39" s="67"/>
      <c r="CY39" s="67"/>
      <c r="CZ39" s="67"/>
      <c r="DA39" s="67"/>
      <c r="DB39" s="195"/>
    </row>
    <row r="40" spans="1:106" ht="18" customHeight="1" x14ac:dyDescent="0.25">
      <c r="A40" s="304"/>
      <c r="B40" s="304"/>
      <c r="C40" s="169"/>
      <c r="D40" s="170"/>
      <c r="E40" s="183"/>
      <c r="F40" s="297"/>
      <c r="G40" s="297"/>
      <c r="H40" s="124"/>
      <c r="I40" s="289"/>
      <c r="J40" s="289"/>
      <c r="K40" s="289"/>
      <c r="L40" s="235" t="str">
        <f t="shared" si="2"/>
        <v/>
      </c>
      <c r="M40" s="236" t="str">
        <f t="shared" si="3"/>
        <v/>
      </c>
      <c r="N40" s="186"/>
      <c r="O40" s="125"/>
      <c r="P40" s="125"/>
      <c r="Q40" s="3">
        <f t="shared" si="4"/>
        <v>0</v>
      </c>
      <c r="R40" s="125"/>
      <c r="S40" s="125"/>
      <c r="T40" s="3">
        <f t="shared" si="5"/>
        <v>0</v>
      </c>
      <c r="U40" s="125"/>
      <c r="V40" s="125"/>
      <c r="W40" s="3">
        <f t="shared" si="6"/>
        <v>0</v>
      </c>
      <c r="X40" s="178">
        <f t="shared" si="7"/>
        <v>0</v>
      </c>
      <c r="Y40" s="60"/>
      <c r="Z40" s="60"/>
      <c r="AA40" s="3">
        <f t="shared" si="8"/>
        <v>0</v>
      </c>
      <c r="AB40" s="60"/>
      <c r="AC40" s="60"/>
      <c r="AD40" s="3">
        <f t="shared" si="9"/>
        <v>0</v>
      </c>
      <c r="AE40" s="60"/>
      <c r="AF40" s="60"/>
      <c r="AG40" s="4">
        <f t="shared" si="10"/>
        <v>0</v>
      </c>
      <c r="AH40" s="171">
        <f t="shared" si="11"/>
        <v>0</v>
      </c>
      <c r="AI40" s="76"/>
      <c r="AJ40" s="204" t="str">
        <f t="shared" si="12"/>
        <v/>
      </c>
      <c r="AK40" s="61" t="str">
        <f t="shared" si="13"/>
        <v/>
      </c>
      <c r="AL40" s="205">
        <f t="shared" si="14"/>
        <v>0</v>
      </c>
      <c r="AM40" s="62" t="str">
        <f t="shared" si="15"/>
        <v/>
      </c>
      <c r="AN40" s="186"/>
      <c r="AO40" s="64"/>
      <c r="AP40" s="60"/>
      <c r="AQ40" s="3">
        <f t="shared" si="16"/>
        <v>0</v>
      </c>
      <c r="AR40" s="60"/>
      <c r="AS40" s="60"/>
      <c r="AT40" s="3">
        <f t="shared" si="17"/>
        <v>0</v>
      </c>
      <c r="AU40" s="60"/>
      <c r="AV40" s="60"/>
      <c r="AW40" s="3">
        <f t="shared" si="18"/>
        <v>0</v>
      </c>
      <c r="AX40" s="60"/>
      <c r="AY40" s="60"/>
      <c r="AZ40" s="4">
        <f t="shared" si="19"/>
        <v>0</v>
      </c>
      <c r="BA40" s="189"/>
      <c r="BB40" s="204" t="str">
        <f t="shared" si="20"/>
        <v/>
      </c>
      <c r="BC40" s="61" t="str">
        <f t="shared" si="21"/>
        <v/>
      </c>
      <c r="BD40" s="172">
        <f t="shared" si="22"/>
        <v>0</v>
      </c>
      <c r="BE40" s="62" t="str">
        <f t="shared" si="23"/>
        <v/>
      </c>
      <c r="BF40" s="192"/>
      <c r="BG40" s="63"/>
      <c r="BH40" s="63"/>
      <c r="BI40" s="125"/>
      <c r="BJ40" s="3">
        <f t="shared" si="24"/>
        <v>0</v>
      </c>
      <c r="BK40" s="125"/>
      <c r="BL40" s="125"/>
      <c r="BM40" s="3">
        <f t="shared" si="25"/>
        <v>0</v>
      </c>
      <c r="BN40" s="125"/>
      <c r="BO40" s="266"/>
      <c r="BP40" s="125"/>
      <c r="BQ40" s="3">
        <f t="shared" si="26"/>
        <v>0</v>
      </c>
      <c r="BR40" s="125"/>
      <c r="BS40" s="125"/>
      <c r="BT40" s="4">
        <f t="shared" si="27"/>
        <v>0</v>
      </c>
      <c r="BU40" s="65"/>
      <c r="BV40" s="65"/>
      <c r="BW40" s="4">
        <f t="shared" si="28"/>
        <v>0</v>
      </c>
      <c r="BX40" s="125"/>
      <c r="BY40" s="266"/>
      <c r="BZ40" s="125"/>
      <c r="CA40" s="4">
        <f t="shared" si="29"/>
        <v>0</v>
      </c>
      <c r="CB40" s="189"/>
      <c r="CC40" s="206" t="str">
        <f t="shared" si="30"/>
        <v/>
      </c>
      <c r="CD40" s="66" t="str">
        <f t="shared" si="31"/>
        <v/>
      </c>
      <c r="CE40" s="179">
        <f t="shared" si="32"/>
        <v>0</v>
      </c>
      <c r="CF40" s="62" t="str">
        <f t="shared" si="33"/>
        <v/>
      </c>
      <c r="CG40" s="192"/>
      <c r="CH40" s="173" t="str">
        <f t="shared" si="34"/>
        <v/>
      </c>
      <c r="CI40" s="174" t="str">
        <f t="shared" si="35"/>
        <v/>
      </c>
      <c r="CJ40" s="174" t="str">
        <f t="shared" si="36"/>
        <v/>
      </c>
      <c r="CK40" s="174" t="str">
        <f t="shared" si="37"/>
        <v/>
      </c>
      <c r="CL40" s="174" t="str">
        <f t="shared" si="38"/>
        <v/>
      </c>
      <c r="CM40" s="174" t="str">
        <f t="shared" si="0"/>
        <v/>
      </c>
      <c r="CN40" s="174" t="str">
        <f t="shared" si="1"/>
        <v/>
      </c>
      <c r="CO40" s="174" t="str">
        <f t="shared" si="39"/>
        <v/>
      </c>
      <c r="CP40" s="174" t="str">
        <f t="shared" si="40"/>
        <v/>
      </c>
      <c r="CQ40" s="195"/>
      <c r="CR40" s="67"/>
      <c r="CS40" s="67"/>
      <c r="CT40" s="67"/>
      <c r="CU40" s="67"/>
      <c r="CV40" s="67"/>
      <c r="CW40" s="67"/>
      <c r="CX40" s="67"/>
      <c r="CY40" s="67"/>
      <c r="CZ40" s="67"/>
      <c r="DA40" s="67"/>
      <c r="DB40" s="195"/>
    </row>
    <row r="41" spans="1:106" ht="18" customHeight="1" x14ac:dyDescent="0.25">
      <c r="A41" s="304"/>
      <c r="B41" s="304"/>
      <c r="C41" s="169"/>
      <c r="D41" s="170"/>
      <c r="E41" s="183"/>
      <c r="F41" s="297"/>
      <c r="G41" s="297"/>
      <c r="H41" s="124"/>
      <c r="I41" s="289"/>
      <c r="J41" s="289"/>
      <c r="K41" s="289"/>
      <c r="L41" s="235" t="str">
        <f t="shared" si="2"/>
        <v/>
      </c>
      <c r="M41" s="236" t="str">
        <f t="shared" si="3"/>
        <v/>
      </c>
      <c r="N41" s="186"/>
      <c r="O41" s="125"/>
      <c r="P41" s="125"/>
      <c r="Q41" s="3">
        <f t="shared" si="4"/>
        <v>0</v>
      </c>
      <c r="R41" s="125"/>
      <c r="S41" s="125"/>
      <c r="T41" s="3">
        <f t="shared" si="5"/>
        <v>0</v>
      </c>
      <c r="U41" s="125"/>
      <c r="V41" s="125"/>
      <c r="W41" s="3">
        <f t="shared" si="6"/>
        <v>0</v>
      </c>
      <c r="X41" s="178">
        <f t="shared" si="7"/>
        <v>0</v>
      </c>
      <c r="Y41" s="60"/>
      <c r="Z41" s="60"/>
      <c r="AA41" s="3">
        <f t="shared" si="8"/>
        <v>0</v>
      </c>
      <c r="AB41" s="60"/>
      <c r="AC41" s="60"/>
      <c r="AD41" s="3">
        <f t="shared" si="9"/>
        <v>0</v>
      </c>
      <c r="AE41" s="60"/>
      <c r="AF41" s="60"/>
      <c r="AG41" s="4">
        <f t="shared" si="10"/>
        <v>0</v>
      </c>
      <c r="AH41" s="171">
        <f t="shared" si="11"/>
        <v>0</v>
      </c>
      <c r="AI41" s="76"/>
      <c r="AJ41" s="204" t="str">
        <f t="shared" si="12"/>
        <v/>
      </c>
      <c r="AK41" s="61" t="str">
        <f t="shared" si="13"/>
        <v/>
      </c>
      <c r="AL41" s="205">
        <f t="shared" si="14"/>
        <v>0</v>
      </c>
      <c r="AM41" s="62" t="str">
        <f t="shared" si="15"/>
        <v/>
      </c>
      <c r="AN41" s="186"/>
      <c r="AO41" s="64"/>
      <c r="AP41" s="60"/>
      <c r="AQ41" s="3">
        <f t="shared" si="16"/>
        <v>0</v>
      </c>
      <c r="AR41" s="60"/>
      <c r="AS41" s="60"/>
      <c r="AT41" s="3">
        <f t="shared" si="17"/>
        <v>0</v>
      </c>
      <c r="AU41" s="60"/>
      <c r="AV41" s="60"/>
      <c r="AW41" s="3">
        <f t="shared" si="18"/>
        <v>0</v>
      </c>
      <c r="AX41" s="60"/>
      <c r="AY41" s="60"/>
      <c r="AZ41" s="4">
        <f t="shared" si="19"/>
        <v>0</v>
      </c>
      <c r="BA41" s="189"/>
      <c r="BB41" s="204" t="str">
        <f t="shared" si="20"/>
        <v/>
      </c>
      <c r="BC41" s="61" t="str">
        <f t="shared" si="21"/>
        <v/>
      </c>
      <c r="BD41" s="172">
        <f t="shared" si="22"/>
        <v>0</v>
      </c>
      <c r="BE41" s="62" t="str">
        <f t="shared" si="23"/>
        <v/>
      </c>
      <c r="BF41" s="192"/>
      <c r="BG41" s="63"/>
      <c r="BH41" s="63"/>
      <c r="BI41" s="125"/>
      <c r="BJ41" s="3">
        <f t="shared" si="24"/>
        <v>0</v>
      </c>
      <c r="BK41" s="125"/>
      <c r="BL41" s="125"/>
      <c r="BM41" s="3">
        <f t="shared" si="25"/>
        <v>0</v>
      </c>
      <c r="BN41" s="125"/>
      <c r="BO41" s="266"/>
      <c r="BP41" s="125"/>
      <c r="BQ41" s="3">
        <f t="shared" si="26"/>
        <v>0</v>
      </c>
      <c r="BR41" s="125"/>
      <c r="BS41" s="125"/>
      <c r="BT41" s="4">
        <f t="shared" si="27"/>
        <v>0</v>
      </c>
      <c r="BU41" s="65"/>
      <c r="BV41" s="65"/>
      <c r="BW41" s="4">
        <f t="shared" si="28"/>
        <v>0</v>
      </c>
      <c r="BX41" s="125"/>
      <c r="BY41" s="266"/>
      <c r="BZ41" s="125"/>
      <c r="CA41" s="4">
        <f t="shared" si="29"/>
        <v>0</v>
      </c>
      <c r="CB41" s="189"/>
      <c r="CC41" s="206" t="str">
        <f t="shared" si="30"/>
        <v/>
      </c>
      <c r="CD41" s="66" t="str">
        <f t="shared" si="31"/>
        <v/>
      </c>
      <c r="CE41" s="179">
        <f t="shared" si="32"/>
        <v>0</v>
      </c>
      <c r="CF41" s="62" t="str">
        <f t="shared" si="33"/>
        <v/>
      </c>
      <c r="CG41" s="192"/>
      <c r="CH41" s="173" t="str">
        <f t="shared" si="34"/>
        <v/>
      </c>
      <c r="CI41" s="174" t="str">
        <f t="shared" si="35"/>
        <v/>
      </c>
      <c r="CJ41" s="174" t="str">
        <f t="shared" si="36"/>
        <v/>
      </c>
      <c r="CK41" s="174" t="str">
        <f t="shared" si="37"/>
        <v/>
      </c>
      <c r="CL41" s="174" t="str">
        <f t="shared" si="38"/>
        <v/>
      </c>
      <c r="CM41" s="174" t="str">
        <f t="shared" si="0"/>
        <v/>
      </c>
      <c r="CN41" s="174" t="str">
        <f t="shared" si="1"/>
        <v/>
      </c>
      <c r="CO41" s="174" t="str">
        <f t="shared" si="39"/>
        <v/>
      </c>
      <c r="CP41" s="174" t="str">
        <f t="shared" si="40"/>
        <v/>
      </c>
      <c r="CQ41" s="195"/>
      <c r="CR41" s="67"/>
      <c r="CS41" s="67"/>
      <c r="CT41" s="67"/>
      <c r="CU41" s="67"/>
      <c r="CV41" s="67"/>
      <c r="CW41" s="67"/>
      <c r="CX41" s="67"/>
      <c r="CY41" s="67"/>
      <c r="CZ41" s="67"/>
      <c r="DA41" s="67"/>
      <c r="DB41" s="195"/>
    </row>
    <row r="42" spans="1:106" ht="18" customHeight="1" x14ac:dyDescent="0.25">
      <c r="A42" s="304"/>
      <c r="B42" s="304"/>
      <c r="C42" s="169"/>
      <c r="D42" s="170"/>
      <c r="E42" s="183"/>
      <c r="F42" s="297"/>
      <c r="G42" s="297"/>
      <c r="H42" s="124"/>
      <c r="I42" s="289"/>
      <c r="J42" s="289"/>
      <c r="K42" s="289"/>
      <c r="L42" s="235" t="str">
        <f t="shared" si="2"/>
        <v/>
      </c>
      <c r="M42" s="236" t="str">
        <f t="shared" si="3"/>
        <v/>
      </c>
      <c r="N42" s="186"/>
      <c r="O42" s="125"/>
      <c r="P42" s="125"/>
      <c r="Q42" s="3">
        <f t="shared" si="4"/>
        <v>0</v>
      </c>
      <c r="R42" s="125"/>
      <c r="S42" s="125"/>
      <c r="T42" s="3">
        <f t="shared" si="5"/>
        <v>0</v>
      </c>
      <c r="U42" s="125"/>
      <c r="V42" s="125"/>
      <c r="W42" s="3">
        <f t="shared" si="6"/>
        <v>0</v>
      </c>
      <c r="X42" s="178">
        <f t="shared" si="7"/>
        <v>0</v>
      </c>
      <c r="Y42" s="60"/>
      <c r="Z42" s="60"/>
      <c r="AA42" s="3">
        <f t="shared" si="8"/>
        <v>0</v>
      </c>
      <c r="AB42" s="60"/>
      <c r="AC42" s="60"/>
      <c r="AD42" s="3">
        <f t="shared" si="9"/>
        <v>0</v>
      </c>
      <c r="AE42" s="60"/>
      <c r="AF42" s="60"/>
      <c r="AG42" s="4">
        <f t="shared" si="10"/>
        <v>0</v>
      </c>
      <c r="AH42" s="171">
        <f t="shared" si="11"/>
        <v>0</v>
      </c>
      <c r="AI42" s="76"/>
      <c r="AJ42" s="204" t="str">
        <f t="shared" si="12"/>
        <v/>
      </c>
      <c r="AK42" s="61" t="str">
        <f t="shared" si="13"/>
        <v/>
      </c>
      <c r="AL42" s="205">
        <f t="shared" si="14"/>
        <v>0</v>
      </c>
      <c r="AM42" s="62" t="str">
        <f t="shared" si="15"/>
        <v/>
      </c>
      <c r="AN42" s="186"/>
      <c r="AO42" s="64"/>
      <c r="AP42" s="60"/>
      <c r="AQ42" s="3">
        <f t="shared" si="16"/>
        <v>0</v>
      </c>
      <c r="AR42" s="60"/>
      <c r="AS42" s="60"/>
      <c r="AT42" s="3">
        <f t="shared" si="17"/>
        <v>0</v>
      </c>
      <c r="AU42" s="60"/>
      <c r="AV42" s="60"/>
      <c r="AW42" s="3">
        <f t="shared" si="18"/>
        <v>0</v>
      </c>
      <c r="AX42" s="60"/>
      <c r="AY42" s="60"/>
      <c r="AZ42" s="4">
        <f t="shared" si="19"/>
        <v>0</v>
      </c>
      <c r="BA42" s="189"/>
      <c r="BB42" s="204" t="str">
        <f t="shared" si="20"/>
        <v/>
      </c>
      <c r="BC42" s="61" t="str">
        <f t="shared" si="21"/>
        <v/>
      </c>
      <c r="BD42" s="172">
        <f t="shared" si="22"/>
        <v>0</v>
      </c>
      <c r="BE42" s="62" t="str">
        <f t="shared" si="23"/>
        <v/>
      </c>
      <c r="BF42" s="192"/>
      <c r="BG42" s="63"/>
      <c r="BH42" s="63"/>
      <c r="BI42" s="125"/>
      <c r="BJ42" s="3">
        <f t="shared" si="24"/>
        <v>0</v>
      </c>
      <c r="BK42" s="125"/>
      <c r="BL42" s="125"/>
      <c r="BM42" s="3">
        <f t="shared" si="25"/>
        <v>0</v>
      </c>
      <c r="BN42" s="125"/>
      <c r="BO42" s="266"/>
      <c r="BP42" s="125"/>
      <c r="BQ42" s="3">
        <f t="shared" si="26"/>
        <v>0</v>
      </c>
      <c r="BR42" s="125"/>
      <c r="BS42" s="125"/>
      <c r="BT42" s="4">
        <f t="shared" si="27"/>
        <v>0</v>
      </c>
      <c r="BU42" s="65"/>
      <c r="BV42" s="65"/>
      <c r="BW42" s="4">
        <f t="shared" si="28"/>
        <v>0</v>
      </c>
      <c r="BX42" s="125"/>
      <c r="BY42" s="266"/>
      <c r="BZ42" s="125"/>
      <c r="CA42" s="4">
        <f t="shared" si="29"/>
        <v>0</v>
      </c>
      <c r="CB42" s="189"/>
      <c r="CC42" s="206" t="str">
        <f t="shared" si="30"/>
        <v/>
      </c>
      <c r="CD42" s="66" t="str">
        <f t="shared" si="31"/>
        <v/>
      </c>
      <c r="CE42" s="179">
        <f t="shared" si="32"/>
        <v>0</v>
      </c>
      <c r="CF42" s="62" t="str">
        <f t="shared" si="33"/>
        <v/>
      </c>
      <c r="CG42" s="192"/>
      <c r="CH42" s="173" t="str">
        <f t="shared" si="34"/>
        <v/>
      </c>
      <c r="CI42" s="174" t="str">
        <f t="shared" si="35"/>
        <v/>
      </c>
      <c r="CJ42" s="174" t="str">
        <f t="shared" si="36"/>
        <v/>
      </c>
      <c r="CK42" s="174" t="str">
        <f t="shared" si="37"/>
        <v/>
      </c>
      <c r="CL42" s="174" t="str">
        <f t="shared" si="38"/>
        <v/>
      </c>
      <c r="CM42" s="174" t="str">
        <f t="shared" si="0"/>
        <v/>
      </c>
      <c r="CN42" s="174" t="str">
        <f t="shared" si="1"/>
        <v/>
      </c>
      <c r="CO42" s="174" t="str">
        <f t="shared" si="39"/>
        <v/>
      </c>
      <c r="CP42" s="174" t="str">
        <f t="shared" si="40"/>
        <v/>
      </c>
      <c r="CQ42" s="195"/>
      <c r="CR42" s="67"/>
      <c r="CS42" s="67"/>
      <c r="CT42" s="67"/>
      <c r="CU42" s="67"/>
      <c r="CV42" s="67"/>
      <c r="CW42" s="67"/>
      <c r="CX42" s="67"/>
      <c r="CY42" s="67"/>
      <c r="CZ42" s="67"/>
      <c r="DA42" s="67"/>
      <c r="DB42" s="195"/>
    </row>
    <row r="43" spans="1:106" ht="18" customHeight="1" x14ac:dyDescent="0.25">
      <c r="A43" s="304"/>
      <c r="B43" s="304"/>
      <c r="C43" s="169"/>
      <c r="D43" s="170"/>
      <c r="E43" s="183"/>
      <c r="F43" s="297"/>
      <c r="G43" s="297"/>
      <c r="H43" s="124"/>
      <c r="I43" s="289"/>
      <c r="J43" s="289"/>
      <c r="K43" s="289"/>
      <c r="L43" s="235" t="str">
        <f t="shared" si="2"/>
        <v/>
      </c>
      <c r="M43" s="236" t="str">
        <f t="shared" si="3"/>
        <v/>
      </c>
      <c r="N43" s="186"/>
      <c r="O43" s="125"/>
      <c r="P43" s="125"/>
      <c r="Q43" s="3">
        <f t="shared" si="4"/>
        <v>0</v>
      </c>
      <c r="R43" s="125"/>
      <c r="S43" s="125"/>
      <c r="T43" s="3">
        <f t="shared" si="5"/>
        <v>0</v>
      </c>
      <c r="U43" s="125"/>
      <c r="V43" s="125"/>
      <c r="W43" s="3">
        <f t="shared" si="6"/>
        <v>0</v>
      </c>
      <c r="X43" s="178">
        <f t="shared" si="7"/>
        <v>0</v>
      </c>
      <c r="Y43" s="60"/>
      <c r="Z43" s="60"/>
      <c r="AA43" s="3">
        <f t="shared" si="8"/>
        <v>0</v>
      </c>
      <c r="AB43" s="60"/>
      <c r="AC43" s="60"/>
      <c r="AD43" s="3">
        <f t="shared" si="9"/>
        <v>0</v>
      </c>
      <c r="AE43" s="60"/>
      <c r="AF43" s="60"/>
      <c r="AG43" s="4">
        <f t="shared" si="10"/>
        <v>0</v>
      </c>
      <c r="AH43" s="171">
        <f t="shared" si="11"/>
        <v>0</v>
      </c>
      <c r="AI43" s="76"/>
      <c r="AJ43" s="204" t="str">
        <f t="shared" si="12"/>
        <v/>
      </c>
      <c r="AK43" s="61" t="str">
        <f t="shared" si="13"/>
        <v/>
      </c>
      <c r="AL43" s="205">
        <f t="shared" si="14"/>
        <v>0</v>
      </c>
      <c r="AM43" s="62" t="str">
        <f t="shared" si="15"/>
        <v/>
      </c>
      <c r="AN43" s="186"/>
      <c r="AO43" s="64"/>
      <c r="AP43" s="60"/>
      <c r="AQ43" s="3">
        <f t="shared" si="16"/>
        <v>0</v>
      </c>
      <c r="AR43" s="60"/>
      <c r="AS43" s="60"/>
      <c r="AT43" s="3">
        <f t="shared" si="17"/>
        <v>0</v>
      </c>
      <c r="AU43" s="60"/>
      <c r="AV43" s="60"/>
      <c r="AW43" s="3">
        <f t="shared" si="18"/>
        <v>0</v>
      </c>
      <c r="AX43" s="60"/>
      <c r="AY43" s="60"/>
      <c r="AZ43" s="4">
        <f t="shared" si="19"/>
        <v>0</v>
      </c>
      <c r="BA43" s="189"/>
      <c r="BB43" s="204" t="str">
        <f t="shared" si="20"/>
        <v/>
      </c>
      <c r="BC43" s="61" t="str">
        <f t="shared" si="21"/>
        <v/>
      </c>
      <c r="BD43" s="172">
        <f t="shared" si="22"/>
        <v>0</v>
      </c>
      <c r="BE43" s="62" t="str">
        <f t="shared" si="23"/>
        <v/>
      </c>
      <c r="BF43" s="192"/>
      <c r="BG43" s="63"/>
      <c r="BH43" s="63"/>
      <c r="BI43" s="125"/>
      <c r="BJ43" s="3">
        <f t="shared" si="24"/>
        <v>0</v>
      </c>
      <c r="BK43" s="125"/>
      <c r="BL43" s="125"/>
      <c r="BM43" s="3">
        <f t="shared" si="25"/>
        <v>0</v>
      </c>
      <c r="BN43" s="125"/>
      <c r="BO43" s="266"/>
      <c r="BP43" s="125"/>
      <c r="BQ43" s="3">
        <f t="shared" si="26"/>
        <v>0</v>
      </c>
      <c r="BR43" s="125"/>
      <c r="BS43" s="125"/>
      <c r="BT43" s="4">
        <f t="shared" si="27"/>
        <v>0</v>
      </c>
      <c r="BU43" s="65"/>
      <c r="BV43" s="65"/>
      <c r="BW43" s="4">
        <f t="shared" si="28"/>
        <v>0</v>
      </c>
      <c r="BX43" s="125"/>
      <c r="BY43" s="266"/>
      <c r="BZ43" s="125"/>
      <c r="CA43" s="4">
        <f t="shared" si="29"/>
        <v>0</v>
      </c>
      <c r="CB43" s="189"/>
      <c r="CC43" s="206" t="str">
        <f t="shared" si="30"/>
        <v/>
      </c>
      <c r="CD43" s="66" t="str">
        <f t="shared" si="31"/>
        <v/>
      </c>
      <c r="CE43" s="179">
        <f t="shared" si="32"/>
        <v>0</v>
      </c>
      <c r="CF43" s="62" t="str">
        <f t="shared" si="33"/>
        <v/>
      </c>
      <c r="CG43" s="192"/>
      <c r="CH43" s="173" t="str">
        <f t="shared" si="34"/>
        <v/>
      </c>
      <c r="CI43" s="174" t="str">
        <f t="shared" si="35"/>
        <v/>
      </c>
      <c r="CJ43" s="174" t="str">
        <f t="shared" si="36"/>
        <v/>
      </c>
      <c r="CK43" s="174" t="str">
        <f t="shared" si="37"/>
        <v/>
      </c>
      <c r="CL43" s="174" t="str">
        <f t="shared" si="38"/>
        <v/>
      </c>
      <c r="CM43" s="174" t="str">
        <f t="shared" si="0"/>
        <v/>
      </c>
      <c r="CN43" s="174" t="str">
        <f t="shared" si="1"/>
        <v/>
      </c>
      <c r="CO43" s="174" t="str">
        <f t="shared" si="39"/>
        <v/>
      </c>
      <c r="CP43" s="174" t="str">
        <f t="shared" si="40"/>
        <v/>
      </c>
      <c r="CQ43" s="195"/>
      <c r="CR43" s="67"/>
      <c r="CS43" s="67"/>
      <c r="CT43" s="67"/>
      <c r="CU43" s="67"/>
      <c r="CV43" s="67"/>
      <c r="CW43" s="67"/>
      <c r="CX43" s="67"/>
      <c r="CY43" s="67"/>
      <c r="CZ43" s="67"/>
      <c r="DA43" s="67"/>
      <c r="DB43" s="195"/>
    </row>
    <row r="44" spans="1:106" ht="18" customHeight="1" x14ac:dyDescent="0.25">
      <c r="A44" s="304"/>
      <c r="B44" s="304"/>
      <c r="C44" s="169"/>
      <c r="D44" s="170"/>
      <c r="E44" s="183"/>
      <c r="F44" s="297"/>
      <c r="G44" s="297"/>
      <c r="H44" s="124"/>
      <c r="I44" s="289"/>
      <c r="J44" s="289"/>
      <c r="K44" s="289"/>
      <c r="L44" s="235" t="str">
        <f t="shared" si="2"/>
        <v/>
      </c>
      <c r="M44" s="236" t="str">
        <f t="shared" si="3"/>
        <v/>
      </c>
      <c r="N44" s="186"/>
      <c r="O44" s="125"/>
      <c r="P44" s="125"/>
      <c r="Q44" s="3">
        <f t="shared" si="4"/>
        <v>0</v>
      </c>
      <c r="R44" s="125"/>
      <c r="S44" s="125"/>
      <c r="T44" s="3">
        <f t="shared" si="5"/>
        <v>0</v>
      </c>
      <c r="U44" s="125"/>
      <c r="V44" s="125"/>
      <c r="W44" s="3">
        <f t="shared" si="6"/>
        <v>0</v>
      </c>
      <c r="X44" s="178">
        <f t="shared" si="7"/>
        <v>0</v>
      </c>
      <c r="Y44" s="60"/>
      <c r="Z44" s="60"/>
      <c r="AA44" s="3">
        <f t="shared" si="8"/>
        <v>0</v>
      </c>
      <c r="AB44" s="60"/>
      <c r="AC44" s="60"/>
      <c r="AD44" s="3">
        <f t="shared" si="9"/>
        <v>0</v>
      </c>
      <c r="AE44" s="60"/>
      <c r="AF44" s="60"/>
      <c r="AG44" s="4">
        <f t="shared" si="10"/>
        <v>0</v>
      </c>
      <c r="AH44" s="171">
        <f t="shared" si="11"/>
        <v>0</v>
      </c>
      <c r="AI44" s="76"/>
      <c r="AJ44" s="204" t="str">
        <f t="shared" si="12"/>
        <v/>
      </c>
      <c r="AK44" s="61" t="str">
        <f t="shared" si="13"/>
        <v/>
      </c>
      <c r="AL44" s="205">
        <f t="shared" si="14"/>
        <v>0</v>
      </c>
      <c r="AM44" s="62" t="str">
        <f t="shared" si="15"/>
        <v/>
      </c>
      <c r="AN44" s="186"/>
      <c r="AO44" s="64"/>
      <c r="AP44" s="60"/>
      <c r="AQ44" s="3">
        <f t="shared" si="16"/>
        <v>0</v>
      </c>
      <c r="AR44" s="60"/>
      <c r="AS44" s="60"/>
      <c r="AT44" s="3">
        <f t="shared" si="17"/>
        <v>0</v>
      </c>
      <c r="AU44" s="60"/>
      <c r="AV44" s="60"/>
      <c r="AW44" s="3">
        <f t="shared" si="18"/>
        <v>0</v>
      </c>
      <c r="AX44" s="60"/>
      <c r="AY44" s="60"/>
      <c r="AZ44" s="4">
        <f t="shared" si="19"/>
        <v>0</v>
      </c>
      <c r="BA44" s="189"/>
      <c r="BB44" s="204" t="str">
        <f t="shared" si="20"/>
        <v/>
      </c>
      <c r="BC44" s="61" t="str">
        <f t="shared" si="21"/>
        <v/>
      </c>
      <c r="BD44" s="172">
        <f t="shared" si="22"/>
        <v>0</v>
      </c>
      <c r="BE44" s="62" t="str">
        <f t="shared" si="23"/>
        <v/>
      </c>
      <c r="BF44" s="192"/>
      <c r="BG44" s="63"/>
      <c r="BH44" s="63"/>
      <c r="BI44" s="125"/>
      <c r="BJ44" s="3">
        <f t="shared" si="24"/>
        <v>0</v>
      </c>
      <c r="BK44" s="125"/>
      <c r="BL44" s="125"/>
      <c r="BM44" s="3">
        <f t="shared" si="25"/>
        <v>0</v>
      </c>
      <c r="BN44" s="125"/>
      <c r="BO44" s="266"/>
      <c r="BP44" s="125"/>
      <c r="BQ44" s="3">
        <f t="shared" si="26"/>
        <v>0</v>
      </c>
      <c r="BR44" s="125"/>
      <c r="BS44" s="125"/>
      <c r="BT44" s="4">
        <f t="shared" si="27"/>
        <v>0</v>
      </c>
      <c r="BU44" s="65"/>
      <c r="BV44" s="65"/>
      <c r="BW44" s="4">
        <f t="shared" si="28"/>
        <v>0</v>
      </c>
      <c r="BX44" s="125"/>
      <c r="BY44" s="266"/>
      <c r="BZ44" s="125"/>
      <c r="CA44" s="4">
        <f t="shared" si="29"/>
        <v>0</v>
      </c>
      <c r="CB44" s="189"/>
      <c r="CC44" s="206" t="str">
        <f t="shared" si="30"/>
        <v/>
      </c>
      <c r="CD44" s="66" t="str">
        <f t="shared" si="31"/>
        <v/>
      </c>
      <c r="CE44" s="179">
        <f t="shared" si="32"/>
        <v>0</v>
      </c>
      <c r="CF44" s="62" t="str">
        <f t="shared" si="33"/>
        <v/>
      </c>
      <c r="CG44" s="192"/>
      <c r="CH44" s="173" t="str">
        <f t="shared" si="34"/>
        <v/>
      </c>
      <c r="CI44" s="174" t="str">
        <f t="shared" si="35"/>
        <v/>
      </c>
      <c r="CJ44" s="174" t="str">
        <f t="shared" si="36"/>
        <v/>
      </c>
      <c r="CK44" s="174" t="str">
        <f t="shared" si="37"/>
        <v/>
      </c>
      <c r="CL44" s="174" t="str">
        <f t="shared" si="38"/>
        <v/>
      </c>
      <c r="CM44" s="174" t="str">
        <f t="shared" ref="CM44:CM75" si="41">IF(ISBLANK(I44),"",(IF(CL44=3,"SI","NO")))</f>
        <v/>
      </c>
      <c r="CN44" s="174" t="str">
        <f t="shared" ref="CN44:CN75" si="42">IF(ISBLANK(I44),"",(IF(L44&lt;1,"SI","NO")))</f>
        <v/>
      </c>
      <c r="CO44" s="174" t="str">
        <f t="shared" si="39"/>
        <v/>
      </c>
      <c r="CP44" s="174" t="str">
        <f t="shared" si="40"/>
        <v/>
      </c>
      <c r="CQ44" s="195"/>
      <c r="CR44" s="67"/>
      <c r="CS44" s="67"/>
      <c r="CT44" s="67"/>
      <c r="CU44" s="67"/>
      <c r="CV44" s="67"/>
      <c r="CW44" s="67"/>
      <c r="CX44" s="67"/>
      <c r="CY44" s="67"/>
      <c r="CZ44" s="67"/>
      <c r="DA44" s="67"/>
      <c r="DB44" s="195"/>
    </row>
    <row r="45" spans="1:106" ht="18" customHeight="1" x14ac:dyDescent="0.25">
      <c r="A45" s="304"/>
      <c r="B45" s="304"/>
      <c r="C45" s="169"/>
      <c r="D45" s="170"/>
      <c r="E45" s="183"/>
      <c r="F45" s="297"/>
      <c r="G45" s="297"/>
      <c r="H45" s="124"/>
      <c r="I45" s="289"/>
      <c r="J45" s="289"/>
      <c r="K45" s="289"/>
      <c r="L45" s="235" t="str">
        <f t="shared" si="2"/>
        <v/>
      </c>
      <c r="M45" s="236" t="str">
        <f t="shared" si="3"/>
        <v/>
      </c>
      <c r="N45" s="186"/>
      <c r="O45" s="125"/>
      <c r="P45" s="125"/>
      <c r="Q45" s="3">
        <f t="shared" si="4"/>
        <v>0</v>
      </c>
      <c r="R45" s="125"/>
      <c r="S45" s="125"/>
      <c r="T45" s="3">
        <f t="shared" si="5"/>
        <v>0</v>
      </c>
      <c r="U45" s="125"/>
      <c r="V45" s="125"/>
      <c r="W45" s="3">
        <f t="shared" si="6"/>
        <v>0</v>
      </c>
      <c r="X45" s="178">
        <f t="shared" si="7"/>
        <v>0</v>
      </c>
      <c r="Y45" s="60"/>
      <c r="Z45" s="60"/>
      <c r="AA45" s="3">
        <f t="shared" si="8"/>
        <v>0</v>
      </c>
      <c r="AB45" s="60"/>
      <c r="AC45" s="60"/>
      <c r="AD45" s="3">
        <f t="shared" si="9"/>
        <v>0</v>
      </c>
      <c r="AE45" s="60"/>
      <c r="AF45" s="60"/>
      <c r="AG45" s="4">
        <f t="shared" si="10"/>
        <v>0</v>
      </c>
      <c r="AH45" s="171">
        <f t="shared" si="11"/>
        <v>0</v>
      </c>
      <c r="AI45" s="76"/>
      <c r="AJ45" s="204" t="str">
        <f t="shared" si="12"/>
        <v/>
      </c>
      <c r="AK45" s="61" t="str">
        <f t="shared" si="13"/>
        <v/>
      </c>
      <c r="AL45" s="205">
        <f t="shared" si="14"/>
        <v>0</v>
      </c>
      <c r="AM45" s="62" t="str">
        <f t="shared" si="15"/>
        <v/>
      </c>
      <c r="AN45" s="186"/>
      <c r="AO45" s="64"/>
      <c r="AP45" s="60"/>
      <c r="AQ45" s="3">
        <f t="shared" si="16"/>
        <v>0</v>
      </c>
      <c r="AR45" s="60"/>
      <c r="AS45" s="60"/>
      <c r="AT45" s="3">
        <f t="shared" si="17"/>
        <v>0</v>
      </c>
      <c r="AU45" s="60"/>
      <c r="AV45" s="60"/>
      <c r="AW45" s="3">
        <f t="shared" si="18"/>
        <v>0</v>
      </c>
      <c r="AX45" s="60"/>
      <c r="AY45" s="60"/>
      <c r="AZ45" s="4">
        <f t="shared" si="19"/>
        <v>0</v>
      </c>
      <c r="BA45" s="189"/>
      <c r="BB45" s="204" t="str">
        <f t="shared" si="20"/>
        <v/>
      </c>
      <c r="BC45" s="61" t="str">
        <f t="shared" si="21"/>
        <v/>
      </c>
      <c r="BD45" s="172">
        <f t="shared" si="22"/>
        <v>0</v>
      </c>
      <c r="BE45" s="62" t="str">
        <f t="shared" si="23"/>
        <v/>
      </c>
      <c r="BF45" s="192"/>
      <c r="BG45" s="63"/>
      <c r="BH45" s="63"/>
      <c r="BI45" s="125"/>
      <c r="BJ45" s="3">
        <f t="shared" si="24"/>
        <v>0</v>
      </c>
      <c r="BK45" s="125"/>
      <c r="BL45" s="125"/>
      <c r="BM45" s="3">
        <f t="shared" si="25"/>
        <v>0</v>
      </c>
      <c r="BN45" s="125"/>
      <c r="BO45" s="266"/>
      <c r="BP45" s="125"/>
      <c r="BQ45" s="3">
        <f t="shared" si="26"/>
        <v>0</v>
      </c>
      <c r="BR45" s="125"/>
      <c r="BS45" s="125"/>
      <c r="BT45" s="4">
        <f t="shared" si="27"/>
        <v>0</v>
      </c>
      <c r="BU45" s="65"/>
      <c r="BV45" s="65"/>
      <c r="BW45" s="4">
        <f t="shared" si="28"/>
        <v>0</v>
      </c>
      <c r="BX45" s="125"/>
      <c r="BY45" s="266"/>
      <c r="BZ45" s="125"/>
      <c r="CA45" s="4">
        <f t="shared" si="29"/>
        <v>0</v>
      </c>
      <c r="CB45" s="189"/>
      <c r="CC45" s="206" t="str">
        <f t="shared" si="30"/>
        <v/>
      </c>
      <c r="CD45" s="66" t="str">
        <f t="shared" si="31"/>
        <v/>
      </c>
      <c r="CE45" s="179">
        <f t="shared" si="32"/>
        <v>0</v>
      </c>
      <c r="CF45" s="62" t="str">
        <f t="shared" si="33"/>
        <v/>
      </c>
      <c r="CG45" s="192"/>
      <c r="CH45" s="173" t="str">
        <f t="shared" si="34"/>
        <v/>
      </c>
      <c r="CI45" s="174" t="str">
        <f t="shared" si="35"/>
        <v/>
      </c>
      <c r="CJ45" s="174" t="str">
        <f t="shared" si="36"/>
        <v/>
      </c>
      <c r="CK45" s="174" t="str">
        <f t="shared" si="37"/>
        <v/>
      </c>
      <c r="CL45" s="174" t="str">
        <f t="shared" si="38"/>
        <v/>
      </c>
      <c r="CM45" s="174" t="str">
        <f t="shared" si="41"/>
        <v/>
      </c>
      <c r="CN45" s="174" t="str">
        <f t="shared" si="42"/>
        <v/>
      </c>
      <c r="CO45" s="174" t="str">
        <f t="shared" si="39"/>
        <v/>
      </c>
      <c r="CP45" s="174" t="str">
        <f t="shared" si="40"/>
        <v/>
      </c>
      <c r="CQ45" s="195"/>
      <c r="CR45" s="67"/>
      <c r="CS45" s="67"/>
      <c r="CT45" s="67"/>
      <c r="CU45" s="67"/>
      <c r="CV45" s="67"/>
      <c r="CW45" s="67"/>
      <c r="CX45" s="67"/>
      <c r="CY45" s="67"/>
      <c r="CZ45" s="67"/>
      <c r="DA45" s="67"/>
      <c r="DB45" s="195"/>
    </row>
    <row r="46" spans="1:106" ht="18" customHeight="1" x14ac:dyDescent="0.25">
      <c r="A46" s="304"/>
      <c r="B46" s="304"/>
      <c r="C46" s="169"/>
      <c r="D46" s="170"/>
      <c r="E46" s="183"/>
      <c r="F46" s="297"/>
      <c r="G46" s="297"/>
      <c r="H46" s="124"/>
      <c r="I46" s="289"/>
      <c r="J46" s="289"/>
      <c r="K46" s="289"/>
      <c r="L46" s="235" t="str">
        <f t="shared" si="2"/>
        <v/>
      </c>
      <c r="M46" s="236" t="str">
        <f t="shared" si="3"/>
        <v/>
      </c>
      <c r="N46" s="186"/>
      <c r="O46" s="125"/>
      <c r="P46" s="125"/>
      <c r="Q46" s="3">
        <f t="shared" si="4"/>
        <v>0</v>
      </c>
      <c r="R46" s="125"/>
      <c r="S46" s="125"/>
      <c r="T46" s="3">
        <f t="shared" si="5"/>
        <v>0</v>
      </c>
      <c r="U46" s="125"/>
      <c r="V46" s="125"/>
      <c r="W46" s="3">
        <f t="shared" si="6"/>
        <v>0</v>
      </c>
      <c r="X46" s="178">
        <f t="shared" si="7"/>
        <v>0</v>
      </c>
      <c r="Y46" s="60"/>
      <c r="Z46" s="60"/>
      <c r="AA46" s="3">
        <f t="shared" si="8"/>
        <v>0</v>
      </c>
      <c r="AB46" s="60"/>
      <c r="AC46" s="60"/>
      <c r="AD46" s="3">
        <f t="shared" si="9"/>
        <v>0</v>
      </c>
      <c r="AE46" s="60"/>
      <c r="AF46" s="60"/>
      <c r="AG46" s="4">
        <f t="shared" si="10"/>
        <v>0</v>
      </c>
      <c r="AH46" s="171">
        <f t="shared" si="11"/>
        <v>0</v>
      </c>
      <c r="AI46" s="76"/>
      <c r="AJ46" s="204" t="str">
        <f t="shared" si="12"/>
        <v/>
      </c>
      <c r="AK46" s="61" t="str">
        <f t="shared" si="13"/>
        <v/>
      </c>
      <c r="AL46" s="205">
        <f t="shared" si="14"/>
        <v>0</v>
      </c>
      <c r="AM46" s="62" t="str">
        <f t="shared" si="15"/>
        <v/>
      </c>
      <c r="AN46" s="186"/>
      <c r="AO46" s="64"/>
      <c r="AP46" s="60"/>
      <c r="AQ46" s="3">
        <f t="shared" si="16"/>
        <v>0</v>
      </c>
      <c r="AR46" s="60"/>
      <c r="AS46" s="60"/>
      <c r="AT46" s="3">
        <f t="shared" si="17"/>
        <v>0</v>
      </c>
      <c r="AU46" s="60"/>
      <c r="AV46" s="60"/>
      <c r="AW46" s="3">
        <f t="shared" si="18"/>
        <v>0</v>
      </c>
      <c r="AX46" s="60"/>
      <c r="AY46" s="60"/>
      <c r="AZ46" s="4">
        <f t="shared" si="19"/>
        <v>0</v>
      </c>
      <c r="BA46" s="189"/>
      <c r="BB46" s="204" t="str">
        <f t="shared" si="20"/>
        <v/>
      </c>
      <c r="BC46" s="61" t="str">
        <f t="shared" si="21"/>
        <v/>
      </c>
      <c r="BD46" s="172">
        <f t="shared" si="22"/>
        <v>0</v>
      </c>
      <c r="BE46" s="62" t="str">
        <f t="shared" si="23"/>
        <v/>
      </c>
      <c r="BF46" s="192"/>
      <c r="BG46" s="63"/>
      <c r="BH46" s="63"/>
      <c r="BI46" s="125"/>
      <c r="BJ46" s="3">
        <f t="shared" si="24"/>
        <v>0</v>
      </c>
      <c r="BK46" s="125"/>
      <c r="BL46" s="125"/>
      <c r="BM46" s="3">
        <f t="shared" si="25"/>
        <v>0</v>
      </c>
      <c r="BN46" s="125"/>
      <c r="BO46" s="266"/>
      <c r="BP46" s="125"/>
      <c r="BQ46" s="3">
        <f t="shared" si="26"/>
        <v>0</v>
      </c>
      <c r="BR46" s="125"/>
      <c r="BS46" s="125"/>
      <c r="BT46" s="4">
        <f t="shared" si="27"/>
        <v>0</v>
      </c>
      <c r="BU46" s="65"/>
      <c r="BV46" s="65"/>
      <c r="BW46" s="4">
        <f t="shared" si="28"/>
        <v>0</v>
      </c>
      <c r="BX46" s="125"/>
      <c r="BY46" s="266"/>
      <c r="BZ46" s="125"/>
      <c r="CA46" s="4">
        <f t="shared" si="29"/>
        <v>0</v>
      </c>
      <c r="CB46" s="189"/>
      <c r="CC46" s="206" t="str">
        <f t="shared" si="30"/>
        <v/>
      </c>
      <c r="CD46" s="66" t="str">
        <f t="shared" si="31"/>
        <v/>
      </c>
      <c r="CE46" s="179">
        <f t="shared" si="32"/>
        <v>0</v>
      </c>
      <c r="CF46" s="62" t="str">
        <f t="shared" si="33"/>
        <v/>
      </c>
      <c r="CG46" s="192"/>
      <c r="CH46" s="173" t="str">
        <f t="shared" si="34"/>
        <v/>
      </c>
      <c r="CI46" s="174" t="str">
        <f t="shared" si="35"/>
        <v/>
      </c>
      <c r="CJ46" s="174" t="str">
        <f t="shared" si="36"/>
        <v/>
      </c>
      <c r="CK46" s="174" t="str">
        <f t="shared" si="37"/>
        <v/>
      </c>
      <c r="CL46" s="174" t="str">
        <f t="shared" si="38"/>
        <v/>
      </c>
      <c r="CM46" s="174" t="str">
        <f t="shared" si="41"/>
        <v/>
      </c>
      <c r="CN46" s="174" t="str">
        <f t="shared" si="42"/>
        <v/>
      </c>
      <c r="CO46" s="174" t="str">
        <f t="shared" si="39"/>
        <v/>
      </c>
      <c r="CP46" s="174" t="str">
        <f t="shared" si="40"/>
        <v/>
      </c>
      <c r="CQ46" s="195"/>
      <c r="CR46" s="67"/>
      <c r="CS46" s="67"/>
      <c r="CT46" s="67"/>
      <c r="CU46" s="67"/>
      <c r="CV46" s="67"/>
      <c r="CW46" s="67"/>
      <c r="CX46" s="67"/>
      <c r="CY46" s="67"/>
      <c r="CZ46" s="67"/>
      <c r="DA46" s="67"/>
      <c r="DB46" s="195"/>
    </row>
    <row r="47" spans="1:106" ht="18" customHeight="1" x14ac:dyDescent="0.25">
      <c r="A47" s="304"/>
      <c r="B47" s="304"/>
      <c r="C47" s="169"/>
      <c r="D47" s="170"/>
      <c r="E47" s="183"/>
      <c r="F47" s="297"/>
      <c r="G47" s="297"/>
      <c r="H47" s="124"/>
      <c r="I47" s="289"/>
      <c r="J47" s="289"/>
      <c r="K47" s="289"/>
      <c r="L47" s="235" t="str">
        <f t="shared" si="2"/>
        <v/>
      </c>
      <c r="M47" s="236" t="str">
        <f t="shared" si="3"/>
        <v/>
      </c>
      <c r="N47" s="186"/>
      <c r="O47" s="125"/>
      <c r="P47" s="125"/>
      <c r="Q47" s="3">
        <f t="shared" si="4"/>
        <v>0</v>
      </c>
      <c r="R47" s="125"/>
      <c r="S47" s="125"/>
      <c r="T47" s="3">
        <f t="shared" si="5"/>
        <v>0</v>
      </c>
      <c r="U47" s="125"/>
      <c r="V47" s="125"/>
      <c r="W47" s="3">
        <f t="shared" si="6"/>
        <v>0</v>
      </c>
      <c r="X47" s="178">
        <f t="shared" si="7"/>
        <v>0</v>
      </c>
      <c r="Y47" s="60"/>
      <c r="Z47" s="60"/>
      <c r="AA47" s="3">
        <f t="shared" si="8"/>
        <v>0</v>
      </c>
      <c r="AB47" s="60"/>
      <c r="AC47" s="60"/>
      <c r="AD47" s="3">
        <f t="shared" si="9"/>
        <v>0</v>
      </c>
      <c r="AE47" s="60"/>
      <c r="AF47" s="60"/>
      <c r="AG47" s="4">
        <f t="shared" si="10"/>
        <v>0</v>
      </c>
      <c r="AH47" s="171">
        <f t="shared" si="11"/>
        <v>0</v>
      </c>
      <c r="AI47" s="76"/>
      <c r="AJ47" s="204" t="str">
        <f t="shared" si="12"/>
        <v/>
      </c>
      <c r="AK47" s="61" t="str">
        <f t="shared" si="13"/>
        <v/>
      </c>
      <c r="AL47" s="205">
        <f t="shared" si="14"/>
        <v>0</v>
      </c>
      <c r="AM47" s="62" t="str">
        <f t="shared" si="15"/>
        <v/>
      </c>
      <c r="AN47" s="186"/>
      <c r="AO47" s="64"/>
      <c r="AP47" s="60"/>
      <c r="AQ47" s="3">
        <f t="shared" si="16"/>
        <v>0</v>
      </c>
      <c r="AR47" s="60"/>
      <c r="AS47" s="60"/>
      <c r="AT47" s="3">
        <f t="shared" si="17"/>
        <v>0</v>
      </c>
      <c r="AU47" s="60"/>
      <c r="AV47" s="60"/>
      <c r="AW47" s="3">
        <f t="shared" si="18"/>
        <v>0</v>
      </c>
      <c r="AX47" s="60"/>
      <c r="AY47" s="60"/>
      <c r="AZ47" s="4">
        <f t="shared" si="19"/>
        <v>0</v>
      </c>
      <c r="BA47" s="189"/>
      <c r="BB47" s="204" t="str">
        <f t="shared" si="20"/>
        <v/>
      </c>
      <c r="BC47" s="61" t="str">
        <f t="shared" si="21"/>
        <v/>
      </c>
      <c r="BD47" s="172">
        <f t="shared" si="22"/>
        <v>0</v>
      </c>
      <c r="BE47" s="62" t="str">
        <f t="shared" si="23"/>
        <v/>
      </c>
      <c r="BF47" s="192"/>
      <c r="BG47" s="63"/>
      <c r="BH47" s="63"/>
      <c r="BI47" s="125"/>
      <c r="BJ47" s="3">
        <f t="shared" si="24"/>
        <v>0</v>
      </c>
      <c r="BK47" s="125"/>
      <c r="BL47" s="125"/>
      <c r="BM47" s="3">
        <f t="shared" si="25"/>
        <v>0</v>
      </c>
      <c r="BN47" s="125"/>
      <c r="BO47" s="266"/>
      <c r="BP47" s="125"/>
      <c r="BQ47" s="3">
        <f t="shared" si="26"/>
        <v>0</v>
      </c>
      <c r="BR47" s="125"/>
      <c r="BS47" s="125"/>
      <c r="BT47" s="4">
        <f t="shared" si="27"/>
        <v>0</v>
      </c>
      <c r="BU47" s="65"/>
      <c r="BV47" s="65"/>
      <c r="BW47" s="4">
        <f t="shared" si="28"/>
        <v>0</v>
      </c>
      <c r="BX47" s="125"/>
      <c r="BY47" s="266"/>
      <c r="BZ47" s="125"/>
      <c r="CA47" s="4">
        <f t="shared" si="29"/>
        <v>0</v>
      </c>
      <c r="CB47" s="189"/>
      <c r="CC47" s="206" t="str">
        <f t="shared" si="30"/>
        <v/>
      </c>
      <c r="CD47" s="66" t="str">
        <f t="shared" si="31"/>
        <v/>
      </c>
      <c r="CE47" s="179">
        <f t="shared" si="32"/>
        <v>0</v>
      </c>
      <c r="CF47" s="62" t="str">
        <f t="shared" si="33"/>
        <v/>
      </c>
      <c r="CG47" s="192"/>
      <c r="CH47" s="173" t="str">
        <f t="shared" si="34"/>
        <v/>
      </c>
      <c r="CI47" s="174" t="str">
        <f t="shared" si="35"/>
        <v/>
      </c>
      <c r="CJ47" s="174" t="str">
        <f t="shared" si="36"/>
        <v/>
      </c>
      <c r="CK47" s="174" t="str">
        <f t="shared" si="37"/>
        <v/>
      </c>
      <c r="CL47" s="174" t="str">
        <f t="shared" si="38"/>
        <v/>
      </c>
      <c r="CM47" s="174" t="str">
        <f t="shared" si="41"/>
        <v/>
      </c>
      <c r="CN47" s="174" t="str">
        <f t="shared" si="42"/>
        <v/>
      </c>
      <c r="CO47" s="174" t="str">
        <f t="shared" si="39"/>
        <v/>
      </c>
      <c r="CP47" s="174" t="str">
        <f t="shared" si="40"/>
        <v/>
      </c>
      <c r="CQ47" s="195"/>
      <c r="CR47" s="67"/>
      <c r="CS47" s="67"/>
      <c r="CT47" s="67"/>
      <c r="CU47" s="67"/>
      <c r="CV47" s="67"/>
      <c r="CW47" s="67"/>
      <c r="CX47" s="67"/>
      <c r="CY47" s="67"/>
      <c r="CZ47" s="67"/>
      <c r="DA47" s="67"/>
      <c r="DB47" s="195"/>
    </row>
    <row r="48" spans="1:106" ht="18" customHeight="1" x14ac:dyDescent="0.25">
      <c r="A48" s="304"/>
      <c r="B48" s="304"/>
      <c r="C48" s="169"/>
      <c r="D48" s="170"/>
      <c r="E48" s="183"/>
      <c r="F48" s="297"/>
      <c r="G48" s="297"/>
      <c r="H48" s="124"/>
      <c r="I48" s="289"/>
      <c r="J48" s="289"/>
      <c r="K48" s="289"/>
      <c r="L48" s="235" t="str">
        <f t="shared" si="2"/>
        <v/>
      </c>
      <c r="M48" s="236" t="str">
        <f t="shared" si="3"/>
        <v/>
      </c>
      <c r="N48" s="186"/>
      <c r="O48" s="125"/>
      <c r="P48" s="125"/>
      <c r="Q48" s="3">
        <f t="shared" si="4"/>
        <v>0</v>
      </c>
      <c r="R48" s="125"/>
      <c r="S48" s="125"/>
      <c r="T48" s="3">
        <f t="shared" si="5"/>
        <v>0</v>
      </c>
      <c r="U48" s="125"/>
      <c r="V48" s="125"/>
      <c r="W48" s="3">
        <f t="shared" si="6"/>
        <v>0</v>
      </c>
      <c r="X48" s="178">
        <f t="shared" si="7"/>
        <v>0</v>
      </c>
      <c r="Y48" s="60"/>
      <c r="Z48" s="60"/>
      <c r="AA48" s="3">
        <f t="shared" si="8"/>
        <v>0</v>
      </c>
      <c r="AB48" s="60"/>
      <c r="AC48" s="60"/>
      <c r="AD48" s="3">
        <f t="shared" si="9"/>
        <v>0</v>
      </c>
      <c r="AE48" s="60"/>
      <c r="AF48" s="60"/>
      <c r="AG48" s="4">
        <f t="shared" si="10"/>
        <v>0</v>
      </c>
      <c r="AH48" s="171">
        <f t="shared" si="11"/>
        <v>0</v>
      </c>
      <c r="AI48" s="76"/>
      <c r="AJ48" s="204" t="str">
        <f t="shared" si="12"/>
        <v/>
      </c>
      <c r="AK48" s="61" t="str">
        <f t="shared" si="13"/>
        <v/>
      </c>
      <c r="AL48" s="205">
        <f t="shared" si="14"/>
        <v>0</v>
      </c>
      <c r="AM48" s="62" t="str">
        <f t="shared" si="15"/>
        <v/>
      </c>
      <c r="AN48" s="186"/>
      <c r="AO48" s="64"/>
      <c r="AP48" s="60"/>
      <c r="AQ48" s="3">
        <f t="shared" si="16"/>
        <v>0</v>
      </c>
      <c r="AR48" s="60"/>
      <c r="AS48" s="60"/>
      <c r="AT48" s="3">
        <f t="shared" si="17"/>
        <v>0</v>
      </c>
      <c r="AU48" s="60"/>
      <c r="AV48" s="60"/>
      <c r="AW48" s="3">
        <f t="shared" si="18"/>
        <v>0</v>
      </c>
      <c r="AX48" s="60"/>
      <c r="AY48" s="60"/>
      <c r="AZ48" s="4">
        <f t="shared" si="19"/>
        <v>0</v>
      </c>
      <c r="BA48" s="189"/>
      <c r="BB48" s="204" t="str">
        <f t="shared" si="20"/>
        <v/>
      </c>
      <c r="BC48" s="61" t="str">
        <f t="shared" si="21"/>
        <v/>
      </c>
      <c r="BD48" s="172">
        <f t="shared" si="22"/>
        <v>0</v>
      </c>
      <c r="BE48" s="62" t="str">
        <f t="shared" si="23"/>
        <v/>
      </c>
      <c r="BF48" s="192"/>
      <c r="BG48" s="63"/>
      <c r="BH48" s="63"/>
      <c r="BI48" s="125"/>
      <c r="BJ48" s="3">
        <f t="shared" si="24"/>
        <v>0</v>
      </c>
      <c r="BK48" s="125"/>
      <c r="BL48" s="125"/>
      <c r="BM48" s="3">
        <f t="shared" si="25"/>
        <v>0</v>
      </c>
      <c r="BN48" s="125"/>
      <c r="BO48" s="266"/>
      <c r="BP48" s="125"/>
      <c r="BQ48" s="3">
        <f t="shared" si="26"/>
        <v>0</v>
      </c>
      <c r="BR48" s="125"/>
      <c r="BS48" s="125"/>
      <c r="BT48" s="4">
        <f t="shared" si="27"/>
        <v>0</v>
      </c>
      <c r="BU48" s="65"/>
      <c r="BV48" s="65"/>
      <c r="BW48" s="4">
        <f t="shared" si="28"/>
        <v>0</v>
      </c>
      <c r="BX48" s="125"/>
      <c r="BY48" s="266"/>
      <c r="BZ48" s="125"/>
      <c r="CA48" s="4">
        <f t="shared" si="29"/>
        <v>0</v>
      </c>
      <c r="CB48" s="189"/>
      <c r="CC48" s="206" t="str">
        <f t="shared" si="30"/>
        <v/>
      </c>
      <c r="CD48" s="66" t="str">
        <f t="shared" si="31"/>
        <v/>
      </c>
      <c r="CE48" s="179">
        <f t="shared" si="32"/>
        <v>0</v>
      </c>
      <c r="CF48" s="62" t="str">
        <f t="shared" si="33"/>
        <v/>
      </c>
      <c r="CG48" s="192"/>
      <c r="CH48" s="173" t="str">
        <f t="shared" si="34"/>
        <v/>
      </c>
      <c r="CI48" s="174" t="str">
        <f t="shared" si="35"/>
        <v/>
      </c>
      <c r="CJ48" s="174" t="str">
        <f t="shared" si="36"/>
        <v/>
      </c>
      <c r="CK48" s="174" t="str">
        <f t="shared" si="37"/>
        <v/>
      </c>
      <c r="CL48" s="174" t="str">
        <f t="shared" si="38"/>
        <v/>
      </c>
      <c r="CM48" s="174" t="str">
        <f t="shared" si="41"/>
        <v/>
      </c>
      <c r="CN48" s="174" t="str">
        <f t="shared" si="42"/>
        <v/>
      </c>
      <c r="CO48" s="174" t="str">
        <f t="shared" si="39"/>
        <v/>
      </c>
      <c r="CP48" s="174" t="str">
        <f t="shared" si="40"/>
        <v/>
      </c>
      <c r="CQ48" s="195"/>
      <c r="CR48" s="67"/>
      <c r="CS48" s="67"/>
      <c r="CT48" s="67"/>
      <c r="CU48" s="67"/>
      <c r="CV48" s="67"/>
      <c r="CW48" s="67"/>
      <c r="CX48" s="67"/>
      <c r="CY48" s="67"/>
      <c r="CZ48" s="67"/>
      <c r="DA48" s="67"/>
      <c r="DB48" s="195"/>
    </row>
    <row r="49" spans="1:106" ht="18" customHeight="1" x14ac:dyDescent="0.25">
      <c r="A49" s="304"/>
      <c r="B49" s="304"/>
      <c r="C49" s="169"/>
      <c r="D49" s="170"/>
      <c r="E49" s="183"/>
      <c r="F49" s="297"/>
      <c r="G49" s="297"/>
      <c r="H49" s="124"/>
      <c r="I49" s="289"/>
      <c r="J49" s="289"/>
      <c r="K49" s="289"/>
      <c r="L49" s="235" t="str">
        <f t="shared" si="2"/>
        <v/>
      </c>
      <c r="M49" s="236" t="str">
        <f t="shared" si="3"/>
        <v/>
      </c>
      <c r="N49" s="186"/>
      <c r="O49" s="125"/>
      <c r="P49" s="125"/>
      <c r="Q49" s="3">
        <f t="shared" si="4"/>
        <v>0</v>
      </c>
      <c r="R49" s="125"/>
      <c r="S49" s="125"/>
      <c r="T49" s="3">
        <f t="shared" si="5"/>
        <v>0</v>
      </c>
      <c r="U49" s="125"/>
      <c r="V49" s="125"/>
      <c r="W49" s="3">
        <f t="shared" si="6"/>
        <v>0</v>
      </c>
      <c r="X49" s="178">
        <f t="shared" si="7"/>
        <v>0</v>
      </c>
      <c r="Y49" s="60"/>
      <c r="Z49" s="60"/>
      <c r="AA49" s="3">
        <f t="shared" si="8"/>
        <v>0</v>
      </c>
      <c r="AB49" s="60"/>
      <c r="AC49" s="60"/>
      <c r="AD49" s="3">
        <f t="shared" si="9"/>
        <v>0</v>
      </c>
      <c r="AE49" s="60"/>
      <c r="AF49" s="60"/>
      <c r="AG49" s="4">
        <f t="shared" si="10"/>
        <v>0</v>
      </c>
      <c r="AH49" s="171">
        <f t="shared" si="11"/>
        <v>0</v>
      </c>
      <c r="AI49" s="76"/>
      <c r="AJ49" s="204" t="str">
        <f t="shared" si="12"/>
        <v/>
      </c>
      <c r="AK49" s="61" t="str">
        <f t="shared" si="13"/>
        <v/>
      </c>
      <c r="AL49" s="205">
        <f t="shared" si="14"/>
        <v>0</v>
      </c>
      <c r="AM49" s="62" t="str">
        <f t="shared" si="15"/>
        <v/>
      </c>
      <c r="AN49" s="186"/>
      <c r="AO49" s="64"/>
      <c r="AP49" s="60"/>
      <c r="AQ49" s="3">
        <f t="shared" si="16"/>
        <v>0</v>
      </c>
      <c r="AR49" s="60"/>
      <c r="AS49" s="60"/>
      <c r="AT49" s="3">
        <f t="shared" si="17"/>
        <v>0</v>
      </c>
      <c r="AU49" s="60"/>
      <c r="AV49" s="60"/>
      <c r="AW49" s="3">
        <f t="shared" si="18"/>
        <v>0</v>
      </c>
      <c r="AX49" s="60"/>
      <c r="AY49" s="60"/>
      <c r="AZ49" s="4">
        <f t="shared" si="19"/>
        <v>0</v>
      </c>
      <c r="BA49" s="189"/>
      <c r="BB49" s="204" t="str">
        <f t="shared" si="20"/>
        <v/>
      </c>
      <c r="BC49" s="61" t="str">
        <f t="shared" si="21"/>
        <v/>
      </c>
      <c r="BD49" s="172">
        <f t="shared" si="22"/>
        <v>0</v>
      </c>
      <c r="BE49" s="62" t="str">
        <f t="shared" si="23"/>
        <v/>
      </c>
      <c r="BF49" s="192"/>
      <c r="BG49" s="63"/>
      <c r="BH49" s="63"/>
      <c r="BI49" s="125"/>
      <c r="BJ49" s="3">
        <f t="shared" si="24"/>
        <v>0</v>
      </c>
      <c r="BK49" s="125"/>
      <c r="BL49" s="125"/>
      <c r="BM49" s="3">
        <f t="shared" si="25"/>
        <v>0</v>
      </c>
      <c r="BN49" s="125"/>
      <c r="BO49" s="266"/>
      <c r="BP49" s="125"/>
      <c r="BQ49" s="3">
        <f t="shared" si="26"/>
        <v>0</v>
      </c>
      <c r="BR49" s="125"/>
      <c r="BS49" s="125"/>
      <c r="BT49" s="4">
        <f t="shared" si="27"/>
        <v>0</v>
      </c>
      <c r="BU49" s="65"/>
      <c r="BV49" s="65"/>
      <c r="BW49" s="4">
        <f t="shared" si="28"/>
        <v>0</v>
      </c>
      <c r="BX49" s="125"/>
      <c r="BY49" s="266"/>
      <c r="BZ49" s="125"/>
      <c r="CA49" s="4">
        <f t="shared" si="29"/>
        <v>0</v>
      </c>
      <c r="CB49" s="189"/>
      <c r="CC49" s="206" t="str">
        <f t="shared" si="30"/>
        <v/>
      </c>
      <c r="CD49" s="66" t="str">
        <f t="shared" si="31"/>
        <v/>
      </c>
      <c r="CE49" s="179">
        <f t="shared" si="32"/>
        <v>0</v>
      </c>
      <c r="CF49" s="62" t="str">
        <f t="shared" si="33"/>
        <v/>
      </c>
      <c r="CG49" s="192"/>
      <c r="CH49" s="173" t="str">
        <f t="shared" si="34"/>
        <v/>
      </c>
      <c r="CI49" s="174" t="str">
        <f t="shared" si="35"/>
        <v/>
      </c>
      <c r="CJ49" s="174" t="str">
        <f t="shared" si="36"/>
        <v/>
      </c>
      <c r="CK49" s="174" t="str">
        <f t="shared" si="37"/>
        <v/>
      </c>
      <c r="CL49" s="174" t="str">
        <f t="shared" si="38"/>
        <v/>
      </c>
      <c r="CM49" s="174" t="str">
        <f t="shared" si="41"/>
        <v/>
      </c>
      <c r="CN49" s="174" t="str">
        <f t="shared" si="42"/>
        <v/>
      </c>
      <c r="CO49" s="174" t="str">
        <f t="shared" si="39"/>
        <v/>
      </c>
      <c r="CP49" s="174" t="str">
        <f t="shared" si="40"/>
        <v/>
      </c>
      <c r="CQ49" s="195"/>
      <c r="CR49" s="67"/>
      <c r="CS49" s="67"/>
      <c r="CT49" s="67"/>
      <c r="CU49" s="67"/>
      <c r="CV49" s="67"/>
      <c r="CW49" s="67"/>
      <c r="CX49" s="67"/>
      <c r="CY49" s="67"/>
      <c r="CZ49" s="67"/>
      <c r="DA49" s="67"/>
      <c r="DB49" s="195"/>
    </row>
    <row r="50" spans="1:106" ht="18" customHeight="1" x14ac:dyDescent="0.25">
      <c r="A50" s="304"/>
      <c r="B50" s="304"/>
      <c r="C50" s="169"/>
      <c r="D50" s="170"/>
      <c r="E50" s="183"/>
      <c r="F50" s="297"/>
      <c r="G50" s="297"/>
      <c r="H50" s="124"/>
      <c r="I50" s="289"/>
      <c r="J50" s="289"/>
      <c r="K50" s="289"/>
      <c r="L50" s="235" t="str">
        <f t="shared" si="2"/>
        <v/>
      </c>
      <c r="M50" s="236" t="str">
        <f t="shared" si="3"/>
        <v/>
      </c>
      <c r="N50" s="186"/>
      <c r="O50" s="125"/>
      <c r="P50" s="125"/>
      <c r="Q50" s="3">
        <f t="shared" si="4"/>
        <v>0</v>
      </c>
      <c r="R50" s="125"/>
      <c r="S50" s="125"/>
      <c r="T50" s="3">
        <f t="shared" si="5"/>
        <v>0</v>
      </c>
      <c r="U50" s="125"/>
      <c r="V50" s="125"/>
      <c r="W50" s="3">
        <f t="shared" si="6"/>
        <v>0</v>
      </c>
      <c r="X50" s="178">
        <f t="shared" si="7"/>
        <v>0</v>
      </c>
      <c r="Y50" s="60"/>
      <c r="Z50" s="60"/>
      <c r="AA50" s="3">
        <f t="shared" si="8"/>
        <v>0</v>
      </c>
      <c r="AB50" s="60"/>
      <c r="AC50" s="60"/>
      <c r="AD50" s="3">
        <f t="shared" si="9"/>
        <v>0</v>
      </c>
      <c r="AE50" s="60"/>
      <c r="AF50" s="60"/>
      <c r="AG50" s="4">
        <f t="shared" si="10"/>
        <v>0</v>
      </c>
      <c r="AH50" s="171">
        <f t="shared" si="11"/>
        <v>0</v>
      </c>
      <c r="AI50" s="76"/>
      <c r="AJ50" s="204" t="str">
        <f t="shared" si="12"/>
        <v/>
      </c>
      <c r="AK50" s="61" t="str">
        <f t="shared" si="13"/>
        <v/>
      </c>
      <c r="AL50" s="205">
        <f t="shared" si="14"/>
        <v>0</v>
      </c>
      <c r="AM50" s="62" t="str">
        <f t="shared" si="15"/>
        <v/>
      </c>
      <c r="AN50" s="186"/>
      <c r="AO50" s="64"/>
      <c r="AP50" s="60"/>
      <c r="AQ50" s="3">
        <f t="shared" si="16"/>
        <v>0</v>
      </c>
      <c r="AR50" s="60"/>
      <c r="AS50" s="60"/>
      <c r="AT50" s="3">
        <f t="shared" si="17"/>
        <v>0</v>
      </c>
      <c r="AU50" s="60"/>
      <c r="AV50" s="60"/>
      <c r="AW50" s="3">
        <f t="shared" si="18"/>
        <v>0</v>
      </c>
      <c r="AX50" s="60"/>
      <c r="AY50" s="60"/>
      <c r="AZ50" s="4">
        <f t="shared" si="19"/>
        <v>0</v>
      </c>
      <c r="BA50" s="189"/>
      <c r="BB50" s="204" t="str">
        <f t="shared" si="20"/>
        <v/>
      </c>
      <c r="BC50" s="61" t="str">
        <f t="shared" si="21"/>
        <v/>
      </c>
      <c r="BD50" s="172">
        <f t="shared" si="22"/>
        <v>0</v>
      </c>
      <c r="BE50" s="62" t="str">
        <f t="shared" si="23"/>
        <v/>
      </c>
      <c r="BF50" s="192"/>
      <c r="BG50" s="63"/>
      <c r="BH50" s="63"/>
      <c r="BI50" s="125"/>
      <c r="BJ50" s="3">
        <f t="shared" si="24"/>
        <v>0</v>
      </c>
      <c r="BK50" s="125"/>
      <c r="BL50" s="125"/>
      <c r="BM50" s="3">
        <f t="shared" si="25"/>
        <v>0</v>
      </c>
      <c r="BN50" s="125"/>
      <c r="BO50" s="266"/>
      <c r="BP50" s="125"/>
      <c r="BQ50" s="3">
        <f t="shared" si="26"/>
        <v>0</v>
      </c>
      <c r="BR50" s="125"/>
      <c r="BS50" s="125"/>
      <c r="BT50" s="4">
        <f t="shared" si="27"/>
        <v>0</v>
      </c>
      <c r="BU50" s="65"/>
      <c r="BV50" s="65"/>
      <c r="BW50" s="4">
        <f t="shared" si="28"/>
        <v>0</v>
      </c>
      <c r="BX50" s="125"/>
      <c r="BY50" s="266"/>
      <c r="BZ50" s="125"/>
      <c r="CA50" s="4">
        <f t="shared" si="29"/>
        <v>0</v>
      </c>
      <c r="CB50" s="189"/>
      <c r="CC50" s="206" t="str">
        <f t="shared" si="30"/>
        <v/>
      </c>
      <c r="CD50" s="66" t="str">
        <f t="shared" si="31"/>
        <v/>
      </c>
      <c r="CE50" s="179">
        <f t="shared" si="32"/>
        <v>0</v>
      </c>
      <c r="CF50" s="62" t="str">
        <f t="shared" si="33"/>
        <v/>
      </c>
      <c r="CG50" s="192"/>
      <c r="CH50" s="173" t="str">
        <f t="shared" si="34"/>
        <v/>
      </c>
      <c r="CI50" s="174" t="str">
        <f t="shared" si="35"/>
        <v/>
      </c>
      <c r="CJ50" s="174" t="str">
        <f t="shared" si="36"/>
        <v/>
      </c>
      <c r="CK50" s="174" t="str">
        <f t="shared" si="37"/>
        <v/>
      </c>
      <c r="CL50" s="174" t="str">
        <f t="shared" si="38"/>
        <v/>
      </c>
      <c r="CM50" s="174" t="str">
        <f t="shared" si="41"/>
        <v/>
      </c>
      <c r="CN50" s="174" t="str">
        <f t="shared" si="42"/>
        <v/>
      </c>
      <c r="CO50" s="174" t="str">
        <f t="shared" si="39"/>
        <v/>
      </c>
      <c r="CP50" s="174" t="str">
        <f t="shared" si="40"/>
        <v/>
      </c>
      <c r="CQ50" s="195"/>
      <c r="CR50" s="67"/>
      <c r="CS50" s="67"/>
      <c r="CT50" s="67"/>
      <c r="CU50" s="67"/>
      <c r="CV50" s="67"/>
      <c r="CW50" s="67"/>
      <c r="CX50" s="67"/>
      <c r="CY50" s="67"/>
      <c r="CZ50" s="67"/>
      <c r="DA50" s="67"/>
      <c r="DB50" s="195"/>
    </row>
    <row r="51" spans="1:106" ht="18" customHeight="1" x14ac:dyDescent="0.25">
      <c r="A51" s="304"/>
      <c r="B51" s="304"/>
      <c r="C51" s="169"/>
      <c r="D51" s="170"/>
      <c r="E51" s="183"/>
      <c r="F51" s="297"/>
      <c r="G51" s="297"/>
      <c r="H51" s="124"/>
      <c r="I51" s="289"/>
      <c r="J51" s="289"/>
      <c r="K51" s="289"/>
      <c r="L51" s="235" t="str">
        <f t="shared" si="2"/>
        <v/>
      </c>
      <c r="M51" s="236" t="str">
        <f t="shared" si="3"/>
        <v/>
      </c>
      <c r="N51" s="186"/>
      <c r="O51" s="125"/>
      <c r="P51" s="125"/>
      <c r="Q51" s="3">
        <f t="shared" si="4"/>
        <v>0</v>
      </c>
      <c r="R51" s="125"/>
      <c r="S51" s="125"/>
      <c r="T51" s="3">
        <f t="shared" si="5"/>
        <v>0</v>
      </c>
      <c r="U51" s="125"/>
      <c r="V51" s="125"/>
      <c r="W51" s="3">
        <f t="shared" si="6"/>
        <v>0</v>
      </c>
      <c r="X51" s="178">
        <f t="shared" si="7"/>
        <v>0</v>
      </c>
      <c r="Y51" s="60"/>
      <c r="Z51" s="60"/>
      <c r="AA51" s="3">
        <f t="shared" si="8"/>
        <v>0</v>
      </c>
      <c r="AB51" s="60"/>
      <c r="AC51" s="60"/>
      <c r="AD51" s="3">
        <f t="shared" si="9"/>
        <v>0</v>
      </c>
      <c r="AE51" s="60"/>
      <c r="AF51" s="60"/>
      <c r="AG51" s="4">
        <f t="shared" si="10"/>
        <v>0</v>
      </c>
      <c r="AH51" s="171">
        <f t="shared" si="11"/>
        <v>0</v>
      </c>
      <c r="AI51" s="76"/>
      <c r="AJ51" s="204" t="str">
        <f t="shared" si="12"/>
        <v/>
      </c>
      <c r="AK51" s="61" t="str">
        <f t="shared" si="13"/>
        <v/>
      </c>
      <c r="AL51" s="205">
        <f t="shared" si="14"/>
        <v>0</v>
      </c>
      <c r="AM51" s="62" t="str">
        <f t="shared" si="15"/>
        <v/>
      </c>
      <c r="AN51" s="186"/>
      <c r="AO51" s="64"/>
      <c r="AP51" s="60"/>
      <c r="AQ51" s="3">
        <f t="shared" si="16"/>
        <v>0</v>
      </c>
      <c r="AR51" s="60"/>
      <c r="AS51" s="60"/>
      <c r="AT51" s="3">
        <f t="shared" si="17"/>
        <v>0</v>
      </c>
      <c r="AU51" s="60"/>
      <c r="AV51" s="60"/>
      <c r="AW51" s="3">
        <f t="shared" si="18"/>
        <v>0</v>
      </c>
      <c r="AX51" s="60"/>
      <c r="AY51" s="60"/>
      <c r="AZ51" s="4">
        <f t="shared" si="19"/>
        <v>0</v>
      </c>
      <c r="BA51" s="189"/>
      <c r="BB51" s="204" t="str">
        <f t="shared" si="20"/>
        <v/>
      </c>
      <c r="BC51" s="61" t="str">
        <f t="shared" si="21"/>
        <v/>
      </c>
      <c r="BD51" s="172">
        <f t="shared" si="22"/>
        <v>0</v>
      </c>
      <c r="BE51" s="62" t="str">
        <f t="shared" si="23"/>
        <v/>
      </c>
      <c r="BF51" s="192"/>
      <c r="BG51" s="63"/>
      <c r="BH51" s="63"/>
      <c r="BI51" s="125"/>
      <c r="BJ51" s="3">
        <f t="shared" si="24"/>
        <v>0</v>
      </c>
      <c r="BK51" s="125"/>
      <c r="BL51" s="125"/>
      <c r="BM51" s="3">
        <f t="shared" si="25"/>
        <v>0</v>
      </c>
      <c r="BN51" s="125"/>
      <c r="BO51" s="266"/>
      <c r="BP51" s="125"/>
      <c r="BQ51" s="3">
        <f t="shared" si="26"/>
        <v>0</v>
      </c>
      <c r="BR51" s="125"/>
      <c r="BS51" s="125"/>
      <c r="BT51" s="4">
        <f t="shared" si="27"/>
        <v>0</v>
      </c>
      <c r="BU51" s="65"/>
      <c r="BV51" s="65"/>
      <c r="BW51" s="4">
        <f t="shared" si="28"/>
        <v>0</v>
      </c>
      <c r="BX51" s="125"/>
      <c r="BY51" s="266"/>
      <c r="BZ51" s="125"/>
      <c r="CA51" s="4">
        <f t="shared" si="29"/>
        <v>0</v>
      </c>
      <c r="CB51" s="189"/>
      <c r="CC51" s="206" t="str">
        <f t="shared" si="30"/>
        <v/>
      </c>
      <c r="CD51" s="66" t="str">
        <f t="shared" si="31"/>
        <v/>
      </c>
      <c r="CE51" s="179">
        <f t="shared" si="32"/>
        <v>0</v>
      </c>
      <c r="CF51" s="62" t="str">
        <f t="shared" si="33"/>
        <v/>
      </c>
      <c r="CG51" s="192"/>
      <c r="CH51" s="173" t="str">
        <f t="shared" si="34"/>
        <v/>
      </c>
      <c r="CI51" s="174" t="str">
        <f t="shared" si="35"/>
        <v/>
      </c>
      <c r="CJ51" s="174" t="str">
        <f t="shared" si="36"/>
        <v/>
      </c>
      <c r="CK51" s="174" t="str">
        <f t="shared" si="37"/>
        <v/>
      </c>
      <c r="CL51" s="174" t="str">
        <f t="shared" si="38"/>
        <v/>
      </c>
      <c r="CM51" s="174" t="str">
        <f t="shared" si="41"/>
        <v/>
      </c>
      <c r="CN51" s="174" t="str">
        <f t="shared" si="42"/>
        <v/>
      </c>
      <c r="CO51" s="174" t="str">
        <f t="shared" si="39"/>
        <v/>
      </c>
      <c r="CP51" s="174" t="str">
        <f t="shared" si="40"/>
        <v/>
      </c>
      <c r="CQ51" s="195"/>
      <c r="CR51" s="67"/>
      <c r="CS51" s="67"/>
      <c r="CT51" s="67"/>
      <c r="CU51" s="67"/>
      <c r="CV51" s="67"/>
      <c r="CW51" s="67"/>
      <c r="CX51" s="67"/>
      <c r="CY51" s="67"/>
      <c r="CZ51" s="67"/>
      <c r="DA51" s="67"/>
      <c r="DB51" s="195"/>
    </row>
    <row r="52" spans="1:106" ht="18" customHeight="1" x14ac:dyDescent="0.25">
      <c r="A52" s="304"/>
      <c r="B52" s="304"/>
      <c r="C52" s="169"/>
      <c r="D52" s="170"/>
      <c r="E52" s="183"/>
      <c r="F52" s="297"/>
      <c r="G52" s="297"/>
      <c r="H52" s="124"/>
      <c r="I52" s="289"/>
      <c r="J52" s="289"/>
      <c r="K52" s="289"/>
      <c r="L52" s="235" t="str">
        <f t="shared" si="2"/>
        <v/>
      </c>
      <c r="M52" s="236" t="str">
        <f t="shared" si="3"/>
        <v/>
      </c>
      <c r="N52" s="186"/>
      <c r="O52" s="125"/>
      <c r="P52" s="125"/>
      <c r="Q52" s="3">
        <f t="shared" si="4"/>
        <v>0</v>
      </c>
      <c r="R52" s="125"/>
      <c r="S52" s="125"/>
      <c r="T52" s="3">
        <f t="shared" si="5"/>
        <v>0</v>
      </c>
      <c r="U52" s="125"/>
      <c r="V52" s="125"/>
      <c r="W52" s="3">
        <f t="shared" si="6"/>
        <v>0</v>
      </c>
      <c r="X52" s="178">
        <f t="shared" si="7"/>
        <v>0</v>
      </c>
      <c r="Y52" s="60"/>
      <c r="Z52" s="60"/>
      <c r="AA52" s="3">
        <f t="shared" si="8"/>
        <v>0</v>
      </c>
      <c r="AB52" s="60"/>
      <c r="AC52" s="60"/>
      <c r="AD52" s="3">
        <f t="shared" si="9"/>
        <v>0</v>
      </c>
      <c r="AE52" s="60"/>
      <c r="AF52" s="60"/>
      <c r="AG52" s="4">
        <f t="shared" si="10"/>
        <v>0</v>
      </c>
      <c r="AH52" s="171">
        <f t="shared" si="11"/>
        <v>0</v>
      </c>
      <c r="AI52" s="76"/>
      <c r="AJ52" s="204" t="str">
        <f t="shared" si="12"/>
        <v/>
      </c>
      <c r="AK52" s="61" t="str">
        <f t="shared" si="13"/>
        <v/>
      </c>
      <c r="AL52" s="205">
        <f t="shared" si="14"/>
        <v>0</v>
      </c>
      <c r="AM52" s="62" t="str">
        <f t="shared" si="15"/>
        <v/>
      </c>
      <c r="AN52" s="186"/>
      <c r="AO52" s="64"/>
      <c r="AP52" s="60"/>
      <c r="AQ52" s="3">
        <f t="shared" si="16"/>
        <v>0</v>
      </c>
      <c r="AR52" s="60"/>
      <c r="AS52" s="60"/>
      <c r="AT52" s="3">
        <f t="shared" si="17"/>
        <v>0</v>
      </c>
      <c r="AU52" s="60"/>
      <c r="AV52" s="60"/>
      <c r="AW52" s="3">
        <f t="shared" si="18"/>
        <v>0</v>
      </c>
      <c r="AX52" s="60"/>
      <c r="AY52" s="60"/>
      <c r="AZ52" s="4">
        <f t="shared" si="19"/>
        <v>0</v>
      </c>
      <c r="BA52" s="189"/>
      <c r="BB52" s="204" t="str">
        <f t="shared" si="20"/>
        <v/>
      </c>
      <c r="BC52" s="61" t="str">
        <f t="shared" si="21"/>
        <v/>
      </c>
      <c r="BD52" s="172">
        <f t="shared" si="22"/>
        <v>0</v>
      </c>
      <c r="BE52" s="62" t="str">
        <f t="shared" si="23"/>
        <v/>
      </c>
      <c r="BF52" s="192"/>
      <c r="BG52" s="63"/>
      <c r="BH52" s="63"/>
      <c r="BI52" s="125"/>
      <c r="BJ52" s="3">
        <f t="shared" si="24"/>
        <v>0</v>
      </c>
      <c r="BK52" s="125"/>
      <c r="BL52" s="125"/>
      <c r="BM52" s="3">
        <f t="shared" si="25"/>
        <v>0</v>
      </c>
      <c r="BN52" s="125"/>
      <c r="BO52" s="266"/>
      <c r="BP52" s="125"/>
      <c r="BQ52" s="3">
        <f t="shared" si="26"/>
        <v>0</v>
      </c>
      <c r="BR52" s="125"/>
      <c r="BS52" s="125"/>
      <c r="BT52" s="4">
        <f t="shared" si="27"/>
        <v>0</v>
      </c>
      <c r="BU52" s="65"/>
      <c r="BV52" s="65"/>
      <c r="BW52" s="4">
        <f t="shared" si="28"/>
        <v>0</v>
      </c>
      <c r="BX52" s="125"/>
      <c r="BY52" s="266"/>
      <c r="BZ52" s="125"/>
      <c r="CA52" s="4">
        <f t="shared" si="29"/>
        <v>0</v>
      </c>
      <c r="CB52" s="189"/>
      <c r="CC52" s="206" t="str">
        <f t="shared" si="30"/>
        <v/>
      </c>
      <c r="CD52" s="66" t="str">
        <f t="shared" si="31"/>
        <v/>
      </c>
      <c r="CE52" s="179">
        <f t="shared" si="32"/>
        <v>0</v>
      </c>
      <c r="CF52" s="62" t="str">
        <f t="shared" si="33"/>
        <v/>
      </c>
      <c r="CG52" s="192"/>
      <c r="CH52" s="173" t="str">
        <f t="shared" si="34"/>
        <v/>
      </c>
      <c r="CI52" s="174" t="str">
        <f t="shared" si="35"/>
        <v/>
      </c>
      <c r="CJ52" s="174" t="str">
        <f t="shared" si="36"/>
        <v/>
      </c>
      <c r="CK52" s="174" t="str">
        <f t="shared" si="37"/>
        <v/>
      </c>
      <c r="CL52" s="174" t="str">
        <f t="shared" si="38"/>
        <v/>
      </c>
      <c r="CM52" s="174" t="str">
        <f t="shared" si="41"/>
        <v/>
      </c>
      <c r="CN52" s="174" t="str">
        <f t="shared" si="42"/>
        <v/>
      </c>
      <c r="CO52" s="174" t="str">
        <f t="shared" si="39"/>
        <v/>
      </c>
      <c r="CP52" s="174" t="str">
        <f t="shared" si="40"/>
        <v/>
      </c>
      <c r="CQ52" s="195"/>
      <c r="CR52" s="67"/>
      <c r="CS52" s="67"/>
      <c r="CT52" s="67"/>
      <c r="CU52" s="67"/>
      <c r="CV52" s="67"/>
      <c r="CW52" s="67"/>
      <c r="CX52" s="67"/>
      <c r="CY52" s="67"/>
      <c r="CZ52" s="67"/>
      <c r="DA52" s="67"/>
      <c r="DB52" s="195"/>
    </row>
    <row r="53" spans="1:106" ht="18" customHeight="1" x14ac:dyDescent="0.25">
      <c r="A53" s="304"/>
      <c r="B53" s="304"/>
      <c r="C53" s="169"/>
      <c r="D53" s="170"/>
      <c r="E53" s="183"/>
      <c r="F53" s="297"/>
      <c r="G53" s="297"/>
      <c r="H53" s="124"/>
      <c r="I53" s="289"/>
      <c r="J53" s="289"/>
      <c r="K53" s="289"/>
      <c r="L53" s="235" t="str">
        <f t="shared" si="2"/>
        <v/>
      </c>
      <c r="M53" s="236" t="str">
        <f t="shared" si="3"/>
        <v/>
      </c>
      <c r="N53" s="186"/>
      <c r="O53" s="125"/>
      <c r="P53" s="125"/>
      <c r="Q53" s="3">
        <f t="shared" si="4"/>
        <v>0</v>
      </c>
      <c r="R53" s="125"/>
      <c r="S53" s="125"/>
      <c r="T53" s="3">
        <f t="shared" si="5"/>
        <v>0</v>
      </c>
      <c r="U53" s="125"/>
      <c r="V53" s="125"/>
      <c r="W53" s="3">
        <f t="shared" si="6"/>
        <v>0</v>
      </c>
      <c r="X53" s="178">
        <f t="shared" si="7"/>
        <v>0</v>
      </c>
      <c r="Y53" s="60"/>
      <c r="Z53" s="60"/>
      <c r="AA53" s="3">
        <f t="shared" si="8"/>
        <v>0</v>
      </c>
      <c r="AB53" s="60"/>
      <c r="AC53" s="60"/>
      <c r="AD53" s="3">
        <f t="shared" si="9"/>
        <v>0</v>
      </c>
      <c r="AE53" s="60"/>
      <c r="AF53" s="60"/>
      <c r="AG53" s="4">
        <f t="shared" si="10"/>
        <v>0</v>
      </c>
      <c r="AH53" s="171">
        <f t="shared" si="11"/>
        <v>0</v>
      </c>
      <c r="AI53" s="76"/>
      <c r="AJ53" s="204" t="str">
        <f t="shared" si="12"/>
        <v/>
      </c>
      <c r="AK53" s="61" t="str">
        <f t="shared" si="13"/>
        <v/>
      </c>
      <c r="AL53" s="205">
        <f t="shared" si="14"/>
        <v>0</v>
      </c>
      <c r="AM53" s="62" t="str">
        <f t="shared" si="15"/>
        <v/>
      </c>
      <c r="AN53" s="186"/>
      <c r="AO53" s="64"/>
      <c r="AP53" s="60"/>
      <c r="AQ53" s="3">
        <f t="shared" si="16"/>
        <v>0</v>
      </c>
      <c r="AR53" s="60"/>
      <c r="AS53" s="60"/>
      <c r="AT53" s="3">
        <f t="shared" si="17"/>
        <v>0</v>
      </c>
      <c r="AU53" s="60"/>
      <c r="AV53" s="60"/>
      <c r="AW53" s="3">
        <f t="shared" si="18"/>
        <v>0</v>
      </c>
      <c r="AX53" s="60"/>
      <c r="AY53" s="60"/>
      <c r="AZ53" s="4">
        <f t="shared" si="19"/>
        <v>0</v>
      </c>
      <c r="BA53" s="189"/>
      <c r="BB53" s="204" t="str">
        <f t="shared" si="20"/>
        <v/>
      </c>
      <c r="BC53" s="61" t="str">
        <f t="shared" si="21"/>
        <v/>
      </c>
      <c r="BD53" s="172">
        <f t="shared" si="22"/>
        <v>0</v>
      </c>
      <c r="BE53" s="62" t="str">
        <f t="shared" si="23"/>
        <v/>
      </c>
      <c r="BF53" s="192"/>
      <c r="BG53" s="63"/>
      <c r="BH53" s="63"/>
      <c r="BI53" s="125"/>
      <c r="BJ53" s="3">
        <f t="shared" si="24"/>
        <v>0</v>
      </c>
      <c r="BK53" s="125"/>
      <c r="BL53" s="125"/>
      <c r="BM53" s="3">
        <f t="shared" si="25"/>
        <v>0</v>
      </c>
      <c r="BN53" s="125"/>
      <c r="BO53" s="266"/>
      <c r="BP53" s="125"/>
      <c r="BQ53" s="3">
        <f t="shared" si="26"/>
        <v>0</v>
      </c>
      <c r="BR53" s="125"/>
      <c r="BS53" s="125"/>
      <c r="BT53" s="4">
        <f t="shared" si="27"/>
        <v>0</v>
      </c>
      <c r="BU53" s="65"/>
      <c r="BV53" s="65"/>
      <c r="BW53" s="4">
        <f t="shared" si="28"/>
        <v>0</v>
      </c>
      <c r="BX53" s="125"/>
      <c r="BY53" s="266"/>
      <c r="BZ53" s="125"/>
      <c r="CA53" s="4">
        <f t="shared" si="29"/>
        <v>0</v>
      </c>
      <c r="CB53" s="189"/>
      <c r="CC53" s="206" t="str">
        <f t="shared" si="30"/>
        <v/>
      </c>
      <c r="CD53" s="66" t="str">
        <f t="shared" si="31"/>
        <v/>
      </c>
      <c r="CE53" s="179">
        <f t="shared" si="32"/>
        <v>0</v>
      </c>
      <c r="CF53" s="62" t="str">
        <f t="shared" si="33"/>
        <v/>
      </c>
      <c r="CG53" s="192"/>
      <c r="CH53" s="173" t="str">
        <f t="shared" si="34"/>
        <v/>
      </c>
      <c r="CI53" s="174" t="str">
        <f t="shared" si="35"/>
        <v/>
      </c>
      <c r="CJ53" s="174" t="str">
        <f t="shared" si="36"/>
        <v/>
      </c>
      <c r="CK53" s="174" t="str">
        <f t="shared" si="37"/>
        <v/>
      </c>
      <c r="CL53" s="174" t="str">
        <f t="shared" si="38"/>
        <v/>
      </c>
      <c r="CM53" s="174" t="str">
        <f t="shared" si="41"/>
        <v/>
      </c>
      <c r="CN53" s="174" t="str">
        <f t="shared" si="42"/>
        <v/>
      </c>
      <c r="CO53" s="174" t="str">
        <f t="shared" si="39"/>
        <v/>
      </c>
      <c r="CP53" s="174" t="str">
        <f t="shared" si="40"/>
        <v/>
      </c>
      <c r="CQ53" s="195"/>
      <c r="CR53" s="67"/>
      <c r="CS53" s="67"/>
      <c r="CT53" s="67"/>
      <c r="CU53" s="67"/>
      <c r="CV53" s="67"/>
      <c r="CW53" s="67"/>
      <c r="CX53" s="67"/>
      <c r="CY53" s="67"/>
      <c r="CZ53" s="67"/>
      <c r="DA53" s="67"/>
      <c r="DB53" s="195"/>
    </row>
    <row r="54" spans="1:106" ht="18" customHeight="1" x14ac:dyDescent="0.25">
      <c r="A54" s="304"/>
      <c r="B54" s="304"/>
      <c r="C54" s="169"/>
      <c r="D54" s="170"/>
      <c r="E54" s="183"/>
      <c r="F54" s="297"/>
      <c r="G54" s="297"/>
      <c r="H54" s="124"/>
      <c r="I54" s="289"/>
      <c r="J54" s="289"/>
      <c r="K54" s="289"/>
      <c r="L54" s="235" t="str">
        <f t="shared" si="2"/>
        <v/>
      </c>
      <c r="M54" s="236" t="str">
        <f t="shared" si="3"/>
        <v/>
      </c>
      <c r="N54" s="186"/>
      <c r="O54" s="125"/>
      <c r="P54" s="125"/>
      <c r="Q54" s="3">
        <f t="shared" si="4"/>
        <v>0</v>
      </c>
      <c r="R54" s="125"/>
      <c r="S54" s="125"/>
      <c r="T54" s="3">
        <f t="shared" si="5"/>
        <v>0</v>
      </c>
      <c r="U54" s="125"/>
      <c r="V54" s="125"/>
      <c r="W54" s="3">
        <f t="shared" si="6"/>
        <v>0</v>
      </c>
      <c r="X54" s="178">
        <f t="shared" si="7"/>
        <v>0</v>
      </c>
      <c r="Y54" s="60"/>
      <c r="Z54" s="60"/>
      <c r="AA54" s="3">
        <f t="shared" si="8"/>
        <v>0</v>
      </c>
      <c r="AB54" s="60"/>
      <c r="AC54" s="60"/>
      <c r="AD54" s="3">
        <f t="shared" si="9"/>
        <v>0</v>
      </c>
      <c r="AE54" s="60"/>
      <c r="AF54" s="60"/>
      <c r="AG54" s="4">
        <f t="shared" si="10"/>
        <v>0</v>
      </c>
      <c r="AH54" s="171">
        <f t="shared" si="11"/>
        <v>0</v>
      </c>
      <c r="AI54" s="76"/>
      <c r="AJ54" s="204" t="str">
        <f t="shared" si="12"/>
        <v/>
      </c>
      <c r="AK54" s="61" t="str">
        <f t="shared" si="13"/>
        <v/>
      </c>
      <c r="AL54" s="205">
        <f t="shared" si="14"/>
        <v>0</v>
      </c>
      <c r="AM54" s="62" t="str">
        <f t="shared" si="15"/>
        <v/>
      </c>
      <c r="AN54" s="186"/>
      <c r="AO54" s="64"/>
      <c r="AP54" s="60"/>
      <c r="AQ54" s="3">
        <f t="shared" si="16"/>
        <v>0</v>
      </c>
      <c r="AR54" s="60"/>
      <c r="AS54" s="60"/>
      <c r="AT54" s="3">
        <f t="shared" si="17"/>
        <v>0</v>
      </c>
      <c r="AU54" s="60"/>
      <c r="AV54" s="60"/>
      <c r="AW54" s="3">
        <f t="shared" si="18"/>
        <v>0</v>
      </c>
      <c r="AX54" s="60"/>
      <c r="AY54" s="60"/>
      <c r="AZ54" s="4">
        <f t="shared" si="19"/>
        <v>0</v>
      </c>
      <c r="BA54" s="189"/>
      <c r="BB54" s="204" t="str">
        <f t="shared" si="20"/>
        <v/>
      </c>
      <c r="BC54" s="61" t="str">
        <f t="shared" si="21"/>
        <v/>
      </c>
      <c r="BD54" s="172">
        <f t="shared" si="22"/>
        <v>0</v>
      </c>
      <c r="BE54" s="62" t="str">
        <f t="shared" si="23"/>
        <v/>
      </c>
      <c r="BF54" s="192"/>
      <c r="BG54" s="63"/>
      <c r="BH54" s="63"/>
      <c r="BI54" s="125"/>
      <c r="BJ54" s="3">
        <f t="shared" si="24"/>
        <v>0</v>
      </c>
      <c r="BK54" s="125"/>
      <c r="BL54" s="125"/>
      <c r="BM54" s="3">
        <f t="shared" si="25"/>
        <v>0</v>
      </c>
      <c r="BN54" s="125"/>
      <c r="BO54" s="266"/>
      <c r="BP54" s="125"/>
      <c r="BQ54" s="3">
        <f t="shared" si="26"/>
        <v>0</v>
      </c>
      <c r="BR54" s="125"/>
      <c r="BS54" s="125"/>
      <c r="BT54" s="4">
        <f t="shared" si="27"/>
        <v>0</v>
      </c>
      <c r="BU54" s="65"/>
      <c r="BV54" s="65"/>
      <c r="BW54" s="4">
        <f t="shared" si="28"/>
        <v>0</v>
      </c>
      <c r="BX54" s="125"/>
      <c r="BY54" s="266"/>
      <c r="BZ54" s="125"/>
      <c r="CA54" s="4">
        <f t="shared" si="29"/>
        <v>0</v>
      </c>
      <c r="CB54" s="189"/>
      <c r="CC54" s="206" t="str">
        <f t="shared" si="30"/>
        <v/>
      </c>
      <c r="CD54" s="66" t="str">
        <f t="shared" si="31"/>
        <v/>
      </c>
      <c r="CE54" s="179">
        <f t="shared" si="32"/>
        <v>0</v>
      </c>
      <c r="CF54" s="62" t="str">
        <f t="shared" si="33"/>
        <v/>
      </c>
      <c r="CG54" s="192"/>
      <c r="CH54" s="173" t="str">
        <f t="shared" si="34"/>
        <v/>
      </c>
      <c r="CI54" s="174" t="str">
        <f t="shared" si="35"/>
        <v/>
      </c>
      <c r="CJ54" s="174" t="str">
        <f t="shared" si="36"/>
        <v/>
      </c>
      <c r="CK54" s="174" t="str">
        <f t="shared" si="37"/>
        <v/>
      </c>
      <c r="CL54" s="174" t="str">
        <f t="shared" si="38"/>
        <v/>
      </c>
      <c r="CM54" s="174" t="str">
        <f t="shared" si="41"/>
        <v/>
      </c>
      <c r="CN54" s="174" t="str">
        <f t="shared" si="42"/>
        <v/>
      </c>
      <c r="CO54" s="174" t="str">
        <f t="shared" si="39"/>
        <v/>
      </c>
      <c r="CP54" s="174" t="str">
        <f t="shared" si="40"/>
        <v/>
      </c>
      <c r="CQ54" s="195"/>
      <c r="CR54" s="67"/>
      <c r="CS54" s="67"/>
      <c r="CT54" s="67"/>
      <c r="CU54" s="67"/>
      <c r="CV54" s="67"/>
      <c r="CW54" s="67"/>
      <c r="CX54" s="67"/>
      <c r="CY54" s="67"/>
      <c r="CZ54" s="67"/>
      <c r="DA54" s="67"/>
      <c r="DB54" s="195"/>
    </row>
    <row r="55" spans="1:106" ht="18" customHeight="1" x14ac:dyDescent="0.25">
      <c r="A55" s="304"/>
      <c r="B55" s="304"/>
      <c r="C55" s="169"/>
      <c r="D55" s="170"/>
      <c r="E55" s="183"/>
      <c r="F55" s="297"/>
      <c r="G55" s="297"/>
      <c r="H55" s="124"/>
      <c r="I55" s="289"/>
      <c r="J55" s="289"/>
      <c r="K55" s="289"/>
      <c r="L55" s="235" t="str">
        <f t="shared" si="2"/>
        <v/>
      </c>
      <c r="M55" s="236" t="str">
        <f t="shared" si="3"/>
        <v/>
      </c>
      <c r="N55" s="186"/>
      <c r="O55" s="125"/>
      <c r="P55" s="125"/>
      <c r="Q55" s="3">
        <f t="shared" si="4"/>
        <v>0</v>
      </c>
      <c r="R55" s="125"/>
      <c r="S55" s="125"/>
      <c r="T55" s="3">
        <f t="shared" si="5"/>
        <v>0</v>
      </c>
      <c r="U55" s="125"/>
      <c r="V55" s="125"/>
      <c r="W55" s="3">
        <f t="shared" si="6"/>
        <v>0</v>
      </c>
      <c r="X55" s="178">
        <f t="shared" si="7"/>
        <v>0</v>
      </c>
      <c r="Y55" s="60"/>
      <c r="Z55" s="60"/>
      <c r="AA55" s="3">
        <f t="shared" si="8"/>
        <v>0</v>
      </c>
      <c r="AB55" s="60"/>
      <c r="AC55" s="60"/>
      <c r="AD55" s="3">
        <f t="shared" si="9"/>
        <v>0</v>
      </c>
      <c r="AE55" s="60"/>
      <c r="AF55" s="60"/>
      <c r="AG55" s="4">
        <f t="shared" si="10"/>
        <v>0</v>
      </c>
      <c r="AH55" s="171">
        <f t="shared" si="11"/>
        <v>0</v>
      </c>
      <c r="AI55" s="76"/>
      <c r="AJ55" s="204" t="str">
        <f t="shared" si="12"/>
        <v/>
      </c>
      <c r="AK55" s="61" t="str">
        <f t="shared" si="13"/>
        <v/>
      </c>
      <c r="AL55" s="205">
        <f t="shared" si="14"/>
        <v>0</v>
      </c>
      <c r="AM55" s="62" t="str">
        <f t="shared" si="15"/>
        <v/>
      </c>
      <c r="AN55" s="186"/>
      <c r="AO55" s="64"/>
      <c r="AP55" s="60"/>
      <c r="AQ55" s="3">
        <f t="shared" si="16"/>
        <v>0</v>
      </c>
      <c r="AR55" s="60"/>
      <c r="AS55" s="60"/>
      <c r="AT55" s="3">
        <f t="shared" si="17"/>
        <v>0</v>
      </c>
      <c r="AU55" s="60"/>
      <c r="AV55" s="60"/>
      <c r="AW55" s="3">
        <f t="shared" si="18"/>
        <v>0</v>
      </c>
      <c r="AX55" s="60"/>
      <c r="AY55" s="60"/>
      <c r="AZ55" s="4">
        <f t="shared" si="19"/>
        <v>0</v>
      </c>
      <c r="BA55" s="189"/>
      <c r="BB55" s="204" t="str">
        <f t="shared" si="20"/>
        <v/>
      </c>
      <c r="BC55" s="61" t="str">
        <f t="shared" si="21"/>
        <v/>
      </c>
      <c r="BD55" s="172">
        <f t="shared" si="22"/>
        <v>0</v>
      </c>
      <c r="BE55" s="62" t="str">
        <f t="shared" si="23"/>
        <v/>
      </c>
      <c r="BF55" s="192"/>
      <c r="BG55" s="63"/>
      <c r="BH55" s="63"/>
      <c r="BI55" s="125"/>
      <c r="BJ55" s="3">
        <f t="shared" si="24"/>
        <v>0</v>
      </c>
      <c r="BK55" s="125"/>
      <c r="BL55" s="125"/>
      <c r="BM55" s="3">
        <f t="shared" si="25"/>
        <v>0</v>
      </c>
      <c r="BN55" s="125"/>
      <c r="BO55" s="266"/>
      <c r="BP55" s="125"/>
      <c r="BQ55" s="3">
        <f t="shared" si="26"/>
        <v>0</v>
      </c>
      <c r="BR55" s="125"/>
      <c r="BS55" s="125"/>
      <c r="BT55" s="4">
        <f t="shared" si="27"/>
        <v>0</v>
      </c>
      <c r="BU55" s="65"/>
      <c r="BV55" s="65"/>
      <c r="BW55" s="4">
        <f t="shared" si="28"/>
        <v>0</v>
      </c>
      <c r="BX55" s="125"/>
      <c r="BY55" s="266"/>
      <c r="BZ55" s="125"/>
      <c r="CA55" s="4">
        <f t="shared" si="29"/>
        <v>0</v>
      </c>
      <c r="CB55" s="189"/>
      <c r="CC55" s="206" t="str">
        <f t="shared" si="30"/>
        <v/>
      </c>
      <c r="CD55" s="66" t="str">
        <f t="shared" si="31"/>
        <v/>
      </c>
      <c r="CE55" s="179">
        <f t="shared" si="32"/>
        <v>0</v>
      </c>
      <c r="CF55" s="62" t="str">
        <f t="shared" si="33"/>
        <v/>
      </c>
      <c r="CG55" s="192"/>
      <c r="CH55" s="173" t="str">
        <f t="shared" si="34"/>
        <v/>
      </c>
      <c r="CI55" s="174" t="str">
        <f t="shared" si="35"/>
        <v/>
      </c>
      <c r="CJ55" s="174" t="str">
        <f t="shared" si="36"/>
        <v/>
      </c>
      <c r="CK55" s="174" t="str">
        <f t="shared" si="37"/>
        <v/>
      </c>
      <c r="CL55" s="174" t="str">
        <f t="shared" si="38"/>
        <v/>
      </c>
      <c r="CM55" s="174" t="str">
        <f t="shared" si="41"/>
        <v/>
      </c>
      <c r="CN55" s="174" t="str">
        <f t="shared" si="42"/>
        <v/>
      </c>
      <c r="CO55" s="174" t="str">
        <f t="shared" si="39"/>
        <v/>
      </c>
      <c r="CP55" s="174" t="str">
        <f t="shared" si="40"/>
        <v/>
      </c>
      <c r="CQ55" s="195"/>
      <c r="CR55" s="67"/>
      <c r="CS55" s="67"/>
      <c r="CT55" s="67"/>
      <c r="CU55" s="67"/>
      <c r="CV55" s="67"/>
      <c r="CW55" s="67"/>
      <c r="CX55" s="67"/>
      <c r="CY55" s="67"/>
      <c r="CZ55" s="67"/>
      <c r="DA55" s="67"/>
      <c r="DB55" s="195"/>
    </row>
    <row r="56" spans="1:106" ht="18" customHeight="1" x14ac:dyDescent="0.25">
      <c r="A56" s="304"/>
      <c r="B56" s="304"/>
      <c r="C56" s="169"/>
      <c r="D56" s="170"/>
      <c r="E56" s="183"/>
      <c r="F56" s="297"/>
      <c r="G56" s="297"/>
      <c r="H56" s="124"/>
      <c r="I56" s="289"/>
      <c r="J56" s="289"/>
      <c r="K56" s="289"/>
      <c r="L56" s="235" t="str">
        <f t="shared" si="2"/>
        <v/>
      </c>
      <c r="M56" s="236" t="str">
        <f t="shared" si="3"/>
        <v/>
      </c>
      <c r="N56" s="186"/>
      <c r="O56" s="125"/>
      <c r="P56" s="125"/>
      <c r="Q56" s="3">
        <f t="shared" si="4"/>
        <v>0</v>
      </c>
      <c r="R56" s="125"/>
      <c r="S56" s="125"/>
      <c r="T56" s="3">
        <f t="shared" si="5"/>
        <v>0</v>
      </c>
      <c r="U56" s="125"/>
      <c r="V56" s="125"/>
      <c r="W56" s="3">
        <f t="shared" si="6"/>
        <v>0</v>
      </c>
      <c r="X56" s="178">
        <f t="shared" si="7"/>
        <v>0</v>
      </c>
      <c r="Y56" s="60"/>
      <c r="Z56" s="60"/>
      <c r="AA56" s="3">
        <f t="shared" si="8"/>
        <v>0</v>
      </c>
      <c r="AB56" s="60"/>
      <c r="AC56" s="60"/>
      <c r="AD56" s="3">
        <f t="shared" si="9"/>
        <v>0</v>
      </c>
      <c r="AE56" s="60"/>
      <c r="AF56" s="60"/>
      <c r="AG56" s="4">
        <f t="shared" si="10"/>
        <v>0</v>
      </c>
      <c r="AH56" s="171">
        <f t="shared" si="11"/>
        <v>0</v>
      </c>
      <c r="AI56" s="76"/>
      <c r="AJ56" s="204" t="str">
        <f t="shared" si="12"/>
        <v/>
      </c>
      <c r="AK56" s="61" t="str">
        <f t="shared" si="13"/>
        <v/>
      </c>
      <c r="AL56" s="205">
        <f t="shared" si="14"/>
        <v>0</v>
      </c>
      <c r="AM56" s="62" t="str">
        <f t="shared" si="15"/>
        <v/>
      </c>
      <c r="AN56" s="186"/>
      <c r="AO56" s="64"/>
      <c r="AP56" s="60"/>
      <c r="AQ56" s="3">
        <f t="shared" si="16"/>
        <v>0</v>
      </c>
      <c r="AR56" s="60"/>
      <c r="AS56" s="60"/>
      <c r="AT56" s="3">
        <f t="shared" si="17"/>
        <v>0</v>
      </c>
      <c r="AU56" s="60"/>
      <c r="AV56" s="60"/>
      <c r="AW56" s="3">
        <f t="shared" si="18"/>
        <v>0</v>
      </c>
      <c r="AX56" s="60"/>
      <c r="AY56" s="60"/>
      <c r="AZ56" s="4">
        <f t="shared" si="19"/>
        <v>0</v>
      </c>
      <c r="BA56" s="189"/>
      <c r="BB56" s="204" t="str">
        <f t="shared" si="20"/>
        <v/>
      </c>
      <c r="BC56" s="61" t="str">
        <f t="shared" si="21"/>
        <v/>
      </c>
      <c r="BD56" s="172">
        <f t="shared" si="22"/>
        <v>0</v>
      </c>
      <c r="BE56" s="62" t="str">
        <f t="shared" si="23"/>
        <v/>
      </c>
      <c r="BF56" s="192"/>
      <c r="BG56" s="63"/>
      <c r="BH56" s="63"/>
      <c r="BI56" s="125"/>
      <c r="BJ56" s="3">
        <f t="shared" si="24"/>
        <v>0</v>
      </c>
      <c r="BK56" s="125"/>
      <c r="BL56" s="125"/>
      <c r="BM56" s="3">
        <f t="shared" si="25"/>
        <v>0</v>
      </c>
      <c r="BN56" s="125"/>
      <c r="BO56" s="266"/>
      <c r="BP56" s="125"/>
      <c r="BQ56" s="3">
        <f t="shared" si="26"/>
        <v>0</v>
      </c>
      <c r="BR56" s="125"/>
      <c r="BS56" s="125"/>
      <c r="BT56" s="4">
        <f t="shared" si="27"/>
        <v>0</v>
      </c>
      <c r="BU56" s="65"/>
      <c r="BV56" s="65"/>
      <c r="BW56" s="4">
        <f t="shared" si="28"/>
        <v>0</v>
      </c>
      <c r="BX56" s="125"/>
      <c r="BY56" s="266"/>
      <c r="BZ56" s="125"/>
      <c r="CA56" s="4">
        <f t="shared" si="29"/>
        <v>0</v>
      </c>
      <c r="CB56" s="189"/>
      <c r="CC56" s="206" t="str">
        <f t="shared" si="30"/>
        <v/>
      </c>
      <c r="CD56" s="66" t="str">
        <f t="shared" si="31"/>
        <v/>
      </c>
      <c r="CE56" s="179">
        <f t="shared" si="32"/>
        <v>0</v>
      </c>
      <c r="CF56" s="62" t="str">
        <f t="shared" si="33"/>
        <v/>
      </c>
      <c r="CG56" s="192"/>
      <c r="CH56" s="173" t="str">
        <f t="shared" si="34"/>
        <v/>
      </c>
      <c r="CI56" s="174" t="str">
        <f t="shared" si="35"/>
        <v/>
      </c>
      <c r="CJ56" s="174" t="str">
        <f t="shared" si="36"/>
        <v/>
      </c>
      <c r="CK56" s="174" t="str">
        <f t="shared" si="37"/>
        <v/>
      </c>
      <c r="CL56" s="174" t="str">
        <f t="shared" si="38"/>
        <v/>
      </c>
      <c r="CM56" s="174" t="str">
        <f t="shared" si="41"/>
        <v/>
      </c>
      <c r="CN56" s="174" t="str">
        <f t="shared" si="42"/>
        <v/>
      </c>
      <c r="CO56" s="174" t="str">
        <f t="shared" si="39"/>
        <v/>
      </c>
      <c r="CP56" s="174" t="str">
        <f t="shared" si="40"/>
        <v/>
      </c>
      <c r="CQ56" s="195"/>
      <c r="CR56" s="67"/>
      <c r="CS56" s="67"/>
      <c r="CT56" s="67"/>
      <c r="CU56" s="67"/>
      <c r="CV56" s="67"/>
      <c r="CW56" s="67"/>
      <c r="CX56" s="67"/>
      <c r="CY56" s="67"/>
      <c r="CZ56" s="67"/>
      <c r="DA56" s="67"/>
      <c r="DB56" s="195"/>
    </row>
    <row r="57" spans="1:106" ht="18" customHeight="1" x14ac:dyDescent="0.25">
      <c r="A57" s="304"/>
      <c r="B57" s="304"/>
      <c r="C57" s="169"/>
      <c r="D57" s="170"/>
      <c r="E57" s="183"/>
      <c r="F57" s="297"/>
      <c r="G57" s="297"/>
      <c r="H57" s="124"/>
      <c r="I57" s="289"/>
      <c r="J57" s="289"/>
      <c r="K57" s="289"/>
      <c r="L57" s="235" t="str">
        <f t="shared" si="2"/>
        <v/>
      </c>
      <c r="M57" s="236" t="str">
        <f t="shared" si="3"/>
        <v/>
      </c>
      <c r="N57" s="186"/>
      <c r="O57" s="125"/>
      <c r="P57" s="125"/>
      <c r="Q57" s="3">
        <f t="shared" si="4"/>
        <v>0</v>
      </c>
      <c r="R57" s="125"/>
      <c r="S57" s="125"/>
      <c r="T57" s="3">
        <f t="shared" si="5"/>
        <v>0</v>
      </c>
      <c r="U57" s="125"/>
      <c r="V57" s="125"/>
      <c r="W57" s="3">
        <f t="shared" si="6"/>
        <v>0</v>
      </c>
      <c r="X57" s="178">
        <f t="shared" si="7"/>
        <v>0</v>
      </c>
      <c r="Y57" s="60"/>
      <c r="Z57" s="60"/>
      <c r="AA57" s="3">
        <f t="shared" si="8"/>
        <v>0</v>
      </c>
      <c r="AB57" s="60"/>
      <c r="AC57" s="60"/>
      <c r="AD57" s="3">
        <f t="shared" si="9"/>
        <v>0</v>
      </c>
      <c r="AE57" s="60"/>
      <c r="AF57" s="60"/>
      <c r="AG57" s="4">
        <f t="shared" si="10"/>
        <v>0</v>
      </c>
      <c r="AH57" s="171">
        <f t="shared" si="11"/>
        <v>0</v>
      </c>
      <c r="AI57" s="76"/>
      <c r="AJ57" s="204" t="str">
        <f t="shared" si="12"/>
        <v/>
      </c>
      <c r="AK57" s="61" t="str">
        <f t="shared" si="13"/>
        <v/>
      </c>
      <c r="AL57" s="205">
        <f t="shared" si="14"/>
        <v>0</v>
      </c>
      <c r="AM57" s="62" t="str">
        <f t="shared" si="15"/>
        <v/>
      </c>
      <c r="AN57" s="186"/>
      <c r="AO57" s="64"/>
      <c r="AP57" s="60"/>
      <c r="AQ57" s="3">
        <f t="shared" si="16"/>
        <v>0</v>
      </c>
      <c r="AR57" s="60"/>
      <c r="AS57" s="60"/>
      <c r="AT57" s="3">
        <f t="shared" si="17"/>
        <v>0</v>
      </c>
      <c r="AU57" s="60"/>
      <c r="AV57" s="60"/>
      <c r="AW57" s="3">
        <f t="shared" si="18"/>
        <v>0</v>
      </c>
      <c r="AX57" s="60"/>
      <c r="AY57" s="60"/>
      <c r="AZ57" s="4">
        <f t="shared" si="19"/>
        <v>0</v>
      </c>
      <c r="BA57" s="189"/>
      <c r="BB57" s="204" t="str">
        <f t="shared" si="20"/>
        <v/>
      </c>
      <c r="BC57" s="61" t="str">
        <f t="shared" si="21"/>
        <v/>
      </c>
      <c r="BD57" s="172">
        <f t="shared" si="22"/>
        <v>0</v>
      </c>
      <c r="BE57" s="62" t="str">
        <f t="shared" si="23"/>
        <v/>
      </c>
      <c r="BF57" s="192"/>
      <c r="BG57" s="63"/>
      <c r="BH57" s="63"/>
      <c r="BI57" s="125"/>
      <c r="BJ57" s="3">
        <f t="shared" si="24"/>
        <v>0</v>
      </c>
      <c r="BK57" s="125"/>
      <c r="BL57" s="125"/>
      <c r="BM57" s="3">
        <f t="shared" si="25"/>
        <v>0</v>
      </c>
      <c r="BN57" s="125"/>
      <c r="BO57" s="266"/>
      <c r="BP57" s="125"/>
      <c r="BQ57" s="3">
        <f t="shared" si="26"/>
        <v>0</v>
      </c>
      <c r="BR57" s="125"/>
      <c r="BS57" s="125"/>
      <c r="BT57" s="4">
        <f t="shared" si="27"/>
        <v>0</v>
      </c>
      <c r="BU57" s="65"/>
      <c r="BV57" s="65"/>
      <c r="BW57" s="4">
        <f t="shared" si="28"/>
        <v>0</v>
      </c>
      <c r="BX57" s="125"/>
      <c r="BY57" s="266"/>
      <c r="BZ57" s="125"/>
      <c r="CA57" s="4">
        <f t="shared" si="29"/>
        <v>0</v>
      </c>
      <c r="CB57" s="189"/>
      <c r="CC57" s="206" t="str">
        <f t="shared" si="30"/>
        <v/>
      </c>
      <c r="CD57" s="66" t="str">
        <f t="shared" si="31"/>
        <v/>
      </c>
      <c r="CE57" s="179">
        <f t="shared" si="32"/>
        <v>0</v>
      </c>
      <c r="CF57" s="62" t="str">
        <f t="shared" si="33"/>
        <v/>
      </c>
      <c r="CG57" s="192"/>
      <c r="CH57" s="173" t="str">
        <f t="shared" si="34"/>
        <v/>
      </c>
      <c r="CI57" s="174" t="str">
        <f t="shared" si="35"/>
        <v/>
      </c>
      <c r="CJ57" s="174" t="str">
        <f t="shared" si="36"/>
        <v/>
      </c>
      <c r="CK57" s="174" t="str">
        <f t="shared" si="37"/>
        <v/>
      </c>
      <c r="CL57" s="174" t="str">
        <f t="shared" si="38"/>
        <v/>
      </c>
      <c r="CM57" s="174" t="str">
        <f t="shared" si="41"/>
        <v/>
      </c>
      <c r="CN57" s="174" t="str">
        <f t="shared" si="42"/>
        <v/>
      </c>
      <c r="CO57" s="174" t="str">
        <f t="shared" si="39"/>
        <v/>
      </c>
      <c r="CP57" s="174" t="str">
        <f t="shared" si="40"/>
        <v/>
      </c>
      <c r="CQ57" s="195"/>
      <c r="CR57" s="67"/>
      <c r="CS57" s="67"/>
      <c r="CT57" s="67"/>
      <c r="CU57" s="67"/>
      <c r="CV57" s="67"/>
      <c r="CW57" s="67"/>
      <c r="CX57" s="67"/>
      <c r="CY57" s="67"/>
      <c r="CZ57" s="67"/>
      <c r="DA57" s="67"/>
      <c r="DB57" s="195"/>
    </row>
    <row r="58" spans="1:106" ht="18" customHeight="1" x14ac:dyDescent="0.25">
      <c r="A58" s="304"/>
      <c r="B58" s="304"/>
      <c r="C58" s="169"/>
      <c r="D58" s="170"/>
      <c r="E58" s="183"/>
      <c r="F58" s="297"/>
      <c r="G58" s="297"/>
      <c r="H58" s="124"/>
      <c r="I58" s="289"/>
      <c r="J58" s="289"/>
      <c r="K58" s="289"/>
      <c r="L58" s="235" t="str">
        <f t="shared" si="2"/>
        <v/>
      </c>
      <c r="M58" s="236" t="str">
        <f t="shared" si="3"/>
        <v/>
      </c>
      <c r="N58" s="186"/>
      <c r="O58" s="125"/>
      <c r="P58" s="125"/>
      <c r="Q58" s="3">
        <f t="shared" si="4"/>
        <v>0</v>
      </c>
      <c r="R58" s="125"/>
      <c r="S58" s="125"/>
      <c r="T58" s="3">
        <f t="shared" si="5"/>
        <v>0</v>
      </c>
      <c r="U58" s="125"/>
      <c r="V58" s="125"/>
      <c r="W58" s="3">
        <f t="shared" si="6"/>
        <v>0</v>
      </c>
      <c r="X58" s="178">
        <f t="shared" si="7"/>
        <v>0</v>
      </c>
      <c r="Y58" s="60"/>
      <c r="Z58" s="60"/>
      <c r="AA58" s="3">
        <f t="shared" si="8"/>
        <v>0</v>
      </c>
      <c r="AB58" s="60"/>
      <c r="AC58" s="60"/>
      <c r="AD58" s="3">
        <f t="shared" si="9"/>
        <v>0</v>
      </c>
      <c r="AE58" s="60"/>
      <c r="AF58" s="60"/>
      <c r="AG58" s="4">
        <f t="shared" si="10"/>
        <v>0</v>
      </c>
      <c r="AH58" s="171">
        <f t="shared" si="11"/>
        <v>0</v>
      </c>
      <c r="AI58" s="76"/>
      <c r="AJ58" s="204" t="str">
        <f t="shared" si="12"/>
        <v/>
      </c>
      <c r="AK58" s="61" t="str">
        <f t="shared" si="13"/>
        <v/>
      </c>
      <c r="AL58" s="205">
        <f t="shared" si="14"/>
        <v>0</v>
      </c>
      <c r="AM58" s="62" t="str">
        <f t="shared" si="15"/>
        <v/>
      </c>
      <c r="AN58" s="186"/>
      <c r="AO58" s="64"/>
      <c r="AP58" s="60"/>
      <c r="AQ58" s="3">
        <f t="shared" si="16"/>
        <v>0</v>
      </c>
      <c r="AR58" s="60"/>
      <c r="AS58" s="60"/>
      <c r="AT58" s="3">
        <f t="shared" si="17"/>
        <v>0</v>
      </c>
      <c r="AU58" s="60"/>
      <c r="AV58" s="60"/>
      <c r="AW58" s="3">
        <f t="shared" si="18"/>
        <v>0</v>
      </c>
      <c r="AX58" s="60"/>
      <c r="AY58" s="60"/>
      <c r="AZ58" s="4">
        <f t="shared" si="19"/>
        <v>0</v>
      </c>
      <c r="BA58" s="189"/>
      <c r="BB58" s="204" t="str">
        <f t="shared" si="20"/>
        <v/>
      </c>
      <c r="BC58" s="61" t="str">
        <f t="shared" si="21"/>
        <v/>
      </c>
      <c r="BD58" s="172">
        <f t="shared" si="22"/>
        <v>0</v>
      </c>
      <c r="BE58" s="62" t="str">
        <f t="shared" si="23"/>
        <v/>
      </c>
      <c r="BF58" s="192"/>
      <c r="BG58" s="63"/>
      <c r="BH58" s="63"/>
      <c r="BI58" s="125"/>
      <c r="BJ58" s="3">
        <f t="shared" si="24"/>
        <v>0</v>
      </c>
      <c r="BK58" s="125"/>
      <c r="BL58" s="125"/>
      <c r="BM58" s="3">
        <f t="shared" si="25"/>
        <v>0</v>
      </c>
      <c r="BN58" s="125"/>
      <c r="BO58" s="266"/>
      <c r="BP58" s="125"/>
      <c r="BQ58" s="3">
        <f t="shared" si="26"/>
        <v>0</v>
      </c>
      <c r="BR58" s="125"/>
      <c r="BS58" s="125"/>
      <c r="BT58" s="4">
        <f t="shared" si="27"/>
        <v>0</v>
      </c>
      <c r="BU58" s="65"/>
      <c r="BV58" s="65"/>
      <c r="BW58" s="4">
        <f t="shared" si="28"/>
        <v>0</v>
      </c>
      <c r="BX58" s="125"/>
      <c r="BY58" s="266"/>
      <c r="BZ58" s="125"/>
      <c r="CA58" s="4">
        <f t="shared" si="29"/>
        <v>0</v>
      </c>
      <c r="CB58" s="189"/>
      <c r="CC58" s="206" t="str">
        <f t="shared" si="30"/>
        <v/>
      </c>
      <c r="CD58" s="66" t="str">
        <f t="shared" si="31"/>
        <v/>
      </c>
      <c r="CE58" s="179">
        <f t="shared" si="32"/>
        <v>0</v>
      </c>
      <c r="CF58" s="62" t="str">
        <f t="shared" si="33"/>
        <v/>
      </c>
      <c r="CG58" s="192"/>
      <c r="CH58" s="173" t="str">
        <f t="shared" si="34"/>
        <v/>
      </c>
      <c r="CI58" s="174" t="str">
        <f t="shared" si="35"/>
        <v/>
      </c>
      <c r="CJ58" s="174" t="str">
        <f t="shared" si="36"/>
        <v/>
      </c>
      <c r="CK58" s="174" t="str">
        <f t="shared" si="37"/>
        <v/>
      </c>
      <c r="CL58" s="174" t="str">
        <f t="shared" si="38"/>
        <v/>
      </c>
      <c r="CM58" s="174" t="str">
        <f t="shared" si="41"/>
        <v/>
      </c>
      <c r="CN58" s="174" t="str">
        <f t="shared" si="42"/>
        <v/>
      </c>
      <c r="CO58" s="174" t="str">
        <f t="shared" si="39"/>
        <v/>
      </c>
      <c r="CP58" s="174" t="str">
        <f t="shared" si="40"/>
        <v/>
      </c>
      <c r="CQ58" s="195"/>
      <c r="CR58" s="67"/>
      <c r="CS58" s="67"/>
      <c r="CT58" s="67"/>
      <c r="CU58" s="67"/>
      <c r="CV58" s="67"/>
      <c r="CW58" s="67"/>
      <c r="CX58" s="67"/>
      <c r="CY58" s="67"/>
      <c r="CZ58" s="67"/>
      <c r="DA58" s="67"/>
      <c r="DB58" s="195"/>
    </row>
    <row r="59" spans="1:106" ht="18" customHeight="1" x14ac:dyDescent="0.25">
      <c r="A59" s="304"/>
      <c r="B59" s="304"/>
      <c r="C59" s="169"/>
      <c r="D59" s="170"/>
      <c r="E59" s="183"/>
      <c r="F59" s="297"/>
      <c r="G59" s="297"/>
      <c r="H59" s="124"/>
      <c r="I59" s="289"/>
      <c r="J59" s="289"/>
      <c r="K59" s="289"/>
      <c r="L59" s="235" t="str">
        <f t="shared" si="2"/>
        <v/>
      </c>
      <c r="M59" s="236" t="str">
        <f t="shared" si="3"/>
        <v/>
      </c>
      <c r="N59" s="186"/>
      <c r="O59" s="125"/>
      <c r="P59" s="125"/>
      <c r="Q59" s="3">
        <f t="shared" si="4"/>
        <v>0</v>
      </c>
      <c r="R59" s="125"/>
      <c r="S59" s="125"/>
      <c r="T59" s="3">
        <f t="shared" si="5"/>
        <v>0</v>
      </c>
      <c r="U59" s="125"/>
      <c r="V59" s="125"/>
      <c r="W59" s="3">
        <f t="shared" si="6"/>
        <v>0</v>
      </c>
      <c r="X59" s="178">
        <f t="shared" si="7"/>
        <v>0</v>
      </c>
      <c r="Y59" s="60"/>
      <c r="Z59" s="60"/>
      <c r="AA59" s="3">
        <f t="shared" si="8"/>
        <v>0</v>
      </c>
      <c r="AB59" s="60"/>
      <c r="AC59" s="60"/>
      <c r="AD59" s="3">
        <f t="shared" si="9"/>
        <v>0</v>
      </c>
      <c r="AE59" s="60"/>
      <c r="AF59" s="60"/>
      <c r="AG59" s="4">
        <f t="shared" si="10"/>
        <v>0</v>
      </c>
      <c r="AH59" s="171">
        <f t="shared" si="11"/>
        <v>0</v>
      </c>
      <c r="AI59" s="76"/>
      <c r="AJ59" s="204" t="str">
        <f t="shared" si="12"/>
        <v/>
      </c>
      <c r="AK59" s="61" t="str">
        <f t="shared" si="13"/>
        <v/>
      </c>
      <c r="AL59" s="205">
        <f t="shared" si="14"/>
        <v>0</v>
      </c>
      <c r="AM59" s="62" t="str">
        <f t="shared" si="15"/>
        <v/>
      </c>
      <c r="AN59" s="186"/>
      <c r="AO59" s="64"/>
      <c r="AP59" s="60"/>
      <c r="AQ59" s="3">
        <f t="shared" si="16"/>
        <v>0</v>
      </c>
      <c r="AR59" s="60"/>
      <c r="AS59" s="60"/>
      <c r="AT59" s="3">
        <f t="shared" si="17"/>
        <v>0</v>
      </c>
      <c r="AU59" s="60"/>
      <c r="AV59" s="60"/>
      <c r="AW59" s="3">
        <f t="shared" si="18"/>
        <v>0</v>
      </c>
      <c r="AX59" s="60"/>
      <c r="AY59" s="60"/>
      <c r="AZ59" s="4">
        <f t="shared" si="19"/>
        <v>0</v>
      </c>
      <c r="BA59" s="189"/>
      <c r="BB59" s="204" t="str">
        <f t="shared" si="20"/>
        <v/>
      </c>
      <c r="BC59" s="61" t="str">
        <f t="shared" si="21"/>
        <v/>
      </c>
      <c r="BD59" s="172">
        <f t="shared" si="22"/>
        <v>0</v>
      </c>
      <c r="BE59" s="62" t="str">
        <f t="shared" si="23"/>
        <v/>
      </c>
      <c r="BF59" s="192"/>
      <c r="BG59" s="63"/>
      <c r="BH59" s="63"/>
      <c r="BI59" s="125"/>
      <c r="BJ59" s="3">
        <f t="shared" si="24"/>
        <v>0</v>
      </c>
      <c r="BK59" s="125"/>
      <c r="BL59" s="125"/>
      <c r="BM59" s="3">
        <f t="shared" si="25"/>
        <v>0</v>
      </c>
      <c r="BN59" s="125"/>
      <c r="BO59" s="266"/>
      <c r="BP59" s="125"/>
      <c r="BQ59" s="3">
        <f t="shared" si="26"/>
        <v>0</v>
      </c>
      <c r="BR59" s="125"/>
      <c r="BS59" s="125"/>
      <c r="BT59" s="4">
        <f t="shared" si="27"/>
        <v>0</v>
      </c>
      <c r="BU59" s="65"/>
      <c r="BV59" s="65"/>
      <c r="BW59" s="4">
        <f t="shared" si="28"/>
        <v>0</v>
      </c>
      <c r="BX59" s="125"/>
      <c r="BY59" s="266"/>
      <c r="BZ59" s="125"/>
      <c r="CA59" s="4">
        <f t="shared" si="29"/>
        <v>0</v>
      </c>
      <c r="CB59" s="189"/>
      <c r="CC59" s="206" t="str">
        <f t="shared" si="30"/>
        <v/>
      </c>
      <c r="CD59" s="66" t="str">
        <f t="shared" si="31"/>
        <v/>
      </c>
      <c r="CE59" s="179">
        <f t="shared" si="32"/>
        <v>0</v>
      </c>
      <c r="CF59" s="62" t="str">
        <f t="shared" si="33"/>
        <v/>
      </c>
      <c r="CG59" s="192"/>
      <c r="CH59" s="173" t="str">
        <f t="shared" si="34"/>
        <v/>
      </c>
      <c r="CI59" s="174" t="str">
        <f t="shared" si="35"/>
        <v/>
      </c>
      <c r="CJ59" s="174" t="str">
        <f t="shared" si="36"/>
        <v/>
      </c>
      <c r="CK59" s="174" t="str">
        <f t="shared" si="37"/>
        <v/>
      </c>
      <c r="CL59" s="174" t="str">
        <f t="shared" si="38"/>
        <v/>
      </c>
      <c r="CM59" s="174" t="str">
        <f t="shared" si="41"/>
        <v/>
      </c>
      <c r="CN59" s="174" t="str">
        <f t="shared" si="42"/>
        <v/>
      </c>
      <c r="CO59" s="174" t="str">
        <f t="shared" si="39"/>
        <v/>
      </c>
      <c r="CP59" s="174" t="str">
        <f t="shared" si="40"/>
        <v/>
      </c>
      <c r="CQ59" s="195"/>
      <c r="CR59" s="67"/>
      <c r="CS59" s="67"/>
      <c r="CT59" s="67"/>
      <c r="CU59" s="67"/>
      <c r="CV59" s="67"/>
      <c r="CW59" s="67"/>
      <c r="CX59" s="67"/>
      <c r="CY59" s="67"/>
      <c r="CZ59" s="67"/>
      <c r="DA59" s="67"/>
      <c r="DB59" s="195"/>
    </row>
    <row r="60" spans="1:106" ht="18" customHeight="1" x14ac:dyDescent="0.25">
      <c r="A60" s="304"/>
      <c r="B60" s="304"/>
      <c r="C60" s="169"/>
      <c r="D60" s="170"/>
      <c r="E60" s="183"/>
      <c r="F60" s="297"/>
      <c r="G60" s="297"/>
      <c r="H60" s="124"/>
      <c r="I60" s="289"/>
      <c r="J60" s="289"/>
      <c r="K60" s="289"/>
      <c r="L60" s="235" t="str">
        <f t="shared" si="2"/>
        <v/>
      </c>
      <c r="M60" s="236" t="str">
        <f t="shared" si="3"/>
        <v/>
      </c>
      <c r="N60" s="186"/>
      <c r="O60" s="125"/>
      <c r="P60" s="125"/>
      <c r="Q60" s="3">
        <f t="shared" si="4"/>
        <v>0</v>
      </c>
      <c r="R60" s="125"/>
      <c r="S60" s="125"/>
      <c r="T60" s="3">
        <f t="shared" si="5"/>
        <v>0</v>
      </c>
      <c r="U60" s="125"/>
      <c r="V60" s="125"/>
      <c r="W60" s="3">
        <f t="shared" si="6"/>
        <v>0</v>
      </c>
      <c r="X60" s="178">
        <f t="shared" si="7"/>
        <v>0</v>
      </c>
      <c r="Y60" s="60"/>
      <c r="Z60" s="60"/>
      <c r="AA60" s="3">
        <f t="shared" si="8"/>
        <v>0</v>
      </c>
      <c r="AB60" s="60"/>
      <c r="AC60" s="60"/>
      <c r="AD60" s="3">
        <f t="shared" si="9"/>
        <v>0</v>
      </c>
      <c r="AE60" s="60"/>
      <c r="AF60" s="60"/>
      <c r="AG60" s="4">
        <f t="shared" si="10"/>
        <v>0</v>
      </c>
      <c r="AH60" s="171">
        <f t="shared" si="11"/>
        <v>0</v>
      </c>
      <c r="AI60" s="76"/>
      <c r="AJ60" s="204" t="str">
        <f t="shared" si="12"/>
        <v/>
      </c>
      <c r="AK60" s="61" t="str">
        <f t="shared" si="13"/>
        <v/>
      </c>
      <c r="AL60" s="205">
        <f t="shared" si="14"/>
        <v>0</v>
      </c>
      <c r="AM60" s="62" t="str">
        <f t="shared" si="15"/>
        <v/>
      </c>
      <c r="AN60" s="186"/>
      <c r="AO60" s="64"/>
      <c r="AP60" s="60"/>
      <c r="AQ60" s="3">
        <f t="shared" si="16"/>
        <v>0</v>
      </c>
      <c r="AR60" s="60"/>
      <c r="AS60" s="60"/>
      <c r="AT60" s="3">
        <f t="shared" si="17"/>
        <v>0</v>
      </c>
      <c r="AU60" s="60"/>
      <c r="AV60" s="60"/>
      <c r="AW60" s="3">
        <f t="shared" si="18"/>
        <v>0</v>
      </c>
      <c r="AX60" s="60"/>
      <c r="AY60" s="60"/>
      <c r="AZ60" s="4">
        <f t="shared" si="19"/>
        <v>0</v>
      </c>
      <c r="BA60" s="189"/>
      <c r="BB60" s="204" t="str">
        <f t="shared" si="20"/>
        <v/>
      </c>
      <c r="BC60" s="61" t="str">
        <f t="shared" si="21"/>
        <v/>
      </c>
      <c r="BD60" s="172">
        <f t="shared" si="22"/>
        <v>0</v>
      </c>
      <c r="BE60" s="62" t="str">
        <f t="shared" si="23"/>
        <v/>
      </c>
      <c r="BF60" s="192"/>
      <c r="BG60" s="63"/>
      <c r="BH60" s="63"/>
      <c r="BI60" s="125"/>
      <c r="BJ60" s="3">
        <f t="shared" si="24"/>
        <v>0</v>
      </c>
      <c r="BK60" s="125"/>
      <c r="BL60" s="125"/>
      <c r="BM60" s="3">
        <f t="shared" si="25"/>
        <v>0</v>
      </c>
      <c r="BN60" s="125"/>
      <c r="BO60" s="266"/>
      <c r="BP60" s="125"/>
      <c r="BQ60" s="3">
        <f t="shared" si="26"/>
        <v>0</v>
      </c>
      <c r="BR60" s="125"/>
      <c r="BS60" s="125"/>
      <c r="BT60" s="4">
        <f t="shared" si="27"/>
        <v>0</v>
      </c>
      <c r="BU60" s="65"/>
      <c r="BV60" s="65"/>
      <c r="BW60" s="4">
        <f t="shared" si="28"/>
        <v>0</v>
      </c>
      <c r="BX60" s="125"/>
      <c r="BY60" s="266"/>
      <c r="BZ60" s="125"/>
      <c r="CA60" s="4">
        <f t="shared" si="29"/>
        <v>0</v>
      </c>
      <c r="CB60" s="189"/>
      <c r="CC60" s="206" t="str">
        <f t="shared" si="30"/>
        <v/>
      </c>
      <c r="CD60" s="66" t="str">
        <f t="shared" si="31"/>
        <v/>
      </c>
      <c r="CE60" s="179">
        <f t="shared" si="32"/>
        <v>0</v>
      </c>
      <c r="CF60" s="62" t="str">
        <f t="shared" si="33"/>
        <v/>
      </c>
      <c r="CG60" s="192"/>
      <c r="CH60" s="173" t="str">
        <f t="shared" si="34"/>
        <v/>
      </c>
      <c r="CI60" s="174" t="str">
        <f t="shared" si="35"/>
        <v/>
      </c>
      <c r="CJ60" s="174" t="str">
        <f t="shared" si="36"/>
        <v/>
      </c>
      <c r="CK60" s="174" t="str">
        <f t="shared" si="37"/>
        <v/>
      </c>
      <c r="CL60" s="174" t="str">
        <f t="shared" si="38"/>
        <v/>
      </c>
      <c r="CM60" s="174" t="str">
        <f t="shared" si="41"/>
        <v/>
      </c>
      <c r="CN60" s="174" t="str">
        <f t="shared" si="42"/>
        <v/>
      </c>
      <c r="CO60" s="174" t="str">
        <f t="shared" si="39"/>
        <v/>
      </c>
      <c r="CP60" s="174" t="str">
        <f t="shared" si="40"/>
        <v/>
      </c>
      <c r="CQ60" s="195"/>
      <c r="CR60" s="67"/>
      <c r="CS60" s="67"/>
      <c r="CT60" s="67"/>
      <c r="CU60" s="67"/>
      <c r="CV60" s="67"/>
      <c r="CW60" s="67"/>
      <c r="CX60" s="67"/>
      <c r="CY60" s="67"/>
      <c r="CZ60" s="67"/>
      <c r="DA60" s="67"/>
      <c r="DB60" s="195"/>
    </row>
    <row r="61" spans="1:106" ht="18" customHeight="1" x14ac:dyDescent="0.25">
      <c r="A61" s="304"/>
      <c r="B61" s="304"/>
      <c r="C61" s="169"/>
      <c r="D61" s="170"/>
      <c r="E61" s="183"/>
      <c r="F61" s="297"/>
      <c r="G61" s="297"/>
      <c r="H61" s="124"/>
      <c r="I61" s="289"/>
      <c r="J61" s="289"/>
      <c r="K61" s="289"/>
      <c r="L61" s="235" t="str">
        <f t="shared" si="2"/>
        <v/>
      </c>
      <c r="M61" s="236" t="str">
        <f t="shared" si="3"/>
        <v/>
      </c>
      <c r="N61" s="186"/>
      <c r="O61" s="125"/>
      <c r="P61" s="125"/>
      <c r="Q61" s="3">
        <f t="shared" si="4"/>
        <v>0</v>
      </c>
      <c r="R61" s="125"/>
      <c r="S61" s="125"/>
      <c r="T61" s="3">
        <f t="shared" si="5"/>
        <v>0</v>
      </c>
      <c r="U61" s="125"/>
      <c r="V61" s="125"/>
      <c r="W61" s="3">
        <f t="shared" si="6"/>
        <v>0</v>
      </c>
      <c r="X61" s="178">
        <f t="shared" si="7"/>
        <v>0</v>
      </c>
      <c r="Y61" s="60"/>
      <c r="Z61" s="60"/>
      <c r="AA61" s="3">
        <f t="shared" si="8"/>
        <v>0</v>
      </c>
      <c r="AB61" s="60"/>
      <c r="AC61" s="60"/>
      <c r="AD61" s="3">
        <f t="shared" si="9"/>
        <v>0</v>
      </c>
      <c r="AE61" s="60"/>
      <c r="AF61" s="60"/>
      <c r="AG61" s="4">
        <f t="shared" si="10"/>
        <v>0</v>
      </c>
      <c r="AH61" s="171">
        <f t="shared" si="11"/>
        <v>0</v>
      </c>
      <c r="AI61" s="76"/>
      <c r="AJ61" s="204" t="str">
        <f t="shared" si="12"/>
        <v/>
      </c>
      <c r="AK61" s="61" t="str">
        <f t="shared" si="13"/>
        <v/>
      </c>
      <c r="AL61" s="205">
        <f t="shared" si="14"/>
        <v>0</v>
      </c>
      <c r="AM61" s="62" t="str">
        <f t="shared" si="15"/>
        <v/>
      </c>
      <c r="AN61" s="186"/>
      <c r="AO61" s="64"/>
      <c r="AP61" s="60"/>
      <c r="AQ61" s="3">
        <f t="shared" si="16"/>
        <v>0</v>
      </c>
      <c r="AR61" s="60"/>
      <c r="AS61" s="60"/>
      <c r="AT61" s="3">
        <f t="shared" si="17"/>
        <v>0</v>
      </c>
      <c r="AU61" s="60"/>
      <c r="AV61" s="60"/>
      <c r="AW61" s="3">
        <f t="shared" si="18"/>
        <v>0</v>
      </c>
      <c r="AX61" s="60"/>
      <c r="AY61" s="60"/>
      <c r="AZ61" s="4">
        <f t="shared" si="19"/>
        <v>0</v>
      </c>
      <c r="BA61" s="189"/>
      <c r="BB61" s="204" t="str">
        <f t="shared" si="20"/>
        <v/>
      </c>
      <c r="BC61" s="61" t="str">
        <f t="shared" si="21"/>
        <v/>
      </c>
      <c r="BD61" s="172">
        <f t="shared" si="22"/>
        <v>0</v>
      </c>
      <c r="BE61" s="62" t="str">
        <f t="shared" si="23"/>
        <v/>
      </c>
      <c r="BF61" s="192"/>
      <c r="BG61" s="63"/>
      <c r="BH61" s="63"/>
      <c r="BI61" s="125"/>
      <c r="BJ61" s="3">
        <f t="shared" si="24"/>
        <v>0</v>
      </c>
      <c r="BK61" s="125"/>
      <c r="BL61" s="125"/>
      <c r="BM61" s="3">
        <f t="shared" si="25"/>
        <v>0</v>
      </c>
      <c r="BN61" s="125"/>
      <c r="BO61" s="266"/>
      <c r="BP61" s="125"/>
      <c r="BQ61" s="3">
        <f t="shared" si="26"/>
        <v>0</v>
      </c>
      <c r="BR61" s="125"/>
      <c r="BS61" s="125"/>
      <c r="BT61" s="4">
        <f t="shared" si="27"/>
        <v>0</v>
      </c>
      <c r="BU61" s="65"/>
      <c r="BV61" s="65"/>
      <c r="BW61" s="4">
        <f t="shared" si="28"/>
        <v>0</v>
      </c>
      <c r="BX61" s="125"/>
      <c r="BY61" s="266"/>
      <c r="BZ61" s="125"/>
      <c r="CA61" s="4">
        <f t="shared" si="29"/>
        <v>0</v>
      </c>
      <c r="CB61" s="189"/>
      <c r="CC61" s="206" t="str">
        <f t="shared" si="30"/>
        <v/>
      </c>
      <c r="CD61" s="66" t="str">
        <f t="shared" si="31"/>
        <v/>
      </c>
      <c r="CE61" s="179">
        <f t="shared" si="32"/>
        <v>0</v>
      </c>
      <c r="CF61" s="62" t="str">
        <f t="shared" si="33"/>
        <v/>
      </c>
      <c r="CG61" s="192"/>
      <c r="CH61" s="173" t="str">
        <f t="shared" si="34"/>
        <v/>
      </c>
      <c r="CI61" s="174" t="str">
        <f t="shared" si="35"/>
        <v/>
      </c>
      <c r="CJ61" s="174" t="str">
        <f t="shared" si="36"/>
        <v/>
      </c>
      <c r="CK61" s="174" t="str">
        <f t="shared" si="37"/>
        <v/>
      </c>
      <c r="CL61" s="174" t="str">
        <f t="shared" si="38"/>
        <v/>
      </c>
      <c r="CM61" s="174" t="str">
        <f t="shared" si="41"/>
        <v/>
      </c>
      <c r="CN61" s="174" t="str">
        <f t="shared" si="42"/>
        <v/>
      </c>
      <c r="CO61" s="174" t="str">
        <f t="shared" si="39"/>
        <v/>
      </c>
      <c r="CP61" s="174" t="str">
        <f t="shared" si="40"/>
        <v/>
      </c>
      <c r="CQ61" s="195"/>
      <c r="CR61" s="67"/>
      <c r="CS61" s="67"/>
      <c r="CT61" s="67"/>
      <c r="CU61" s="67"/>
      <c r="CV61" s="67"/>
      <c r="CW61" s="67"/>
      <c r="CX61" s="67"/>
      <c r="CY61" s="67"/>
      <c r="CZ61" s="67"/>
      <c r="DA61" s="67"/>
      <c r="DB61" s="195"/>
    </row>
    <row r="62" spans="1:106" ht="18" customHeight="1" x14ac:dyDescent="0.25">
      <c r="A62" s="304"/>
      <c r="B62" s="304"/>
      <c r="C62" s="169"/>
      <c r="D62" s="170"/>
      <c r="E62" s="183"/>
      <c r="F62" s="297"/>
      <c r="G62" s="297"/>
      <c r="H62" s="124"/>
      <c r="I62" s="289"/>
      <c r="J62" s="289"/>
      <c r="K62" s="289"/>
      <c r="L62" s="235" t="str">
        <f t="shared" si="2"/>
        <v/>
      </c>
      <c r="M62" s="236" t="str">
        <f t="shared" si="3"/>
        <v/>
      </c>
      <c r="N62" s="186"/>
      <c r="O62" s="125"/>
      <c r="P62" s="125"/>
      <c r="Q62" s="3">
        <f t="shared" si="4"/>
        <v>0</v>
      </c>
      <c r="R62" s="125"/>
      <c r="S62" s="125"/>
      <c r="T62" s="3">
        <f t="shared" si="5"/>
        <v>0</v>
      </c>
      <c r="U62" s="125"/>
      <c r="V62" s="125"/>
      <c r="W62" s="3">
        <f t="shared" si="6"/>
        <v>0</v>
      </c>
      <c r="X62" s="178">
        <f t="shared" si="7"/>
        <v>0</v>
      </c>
      <c r="Y62" s="60"/>
      <c r="Z62" s="60"/>
      <c r="AA62" s="3">
        <f t="shared" si="8"/>
        <v>0</v>
      </c>
      <c r="AB62" s="60"/>
      <c r="AC62" s="60"/>
      <c r="AD62" s="3">
        <f t="shared" si="9"/>
        <v>0</v>
      </c>
      <c r="AE62" s="60"/>
      <c r="AF62" s="60"/>
      <c r="AG62" s="4">
        <f t="shared" si="10"/>
        <v>0</v>
      </c>
      <c r="AH62" s="171">
        <f t="shared" si="11"/>
        <v>0</v>
      </c>
      <c r="AI62" s="76"/>
      <c r="AJ62" s="204" t="str">
        <f t="shared" si="12"/>
        <v/>
      </c>
      <c r="AK62" s="61" t="str">
        <f t="shared" si="13"/>
        <v/>
      </c>
      <c r="AL62" s="205">
        <f t="shared" si="14"/>
        <v>0</v>
      </c>
      <c r="AM62" s="62" t="str">
        <f t="shared" si="15"/>
        <v/>
      </c>
      <c r="AN62" s="186"/>
      <c r="AO62" s="64"/>
      <c r="AP62" s="60"/>
      <c r="AQ62" s="3">
        <f t="shared" si="16"/>
        <v>0</v>
      </c>
      <c r="AR62" s="60"/>
      <c r="AS62" s="60"/>
      <c r="AT62" s="3">
        <f t="shared" si="17"/>
        <v>0</v>
      </c>
      <c r="AU62" s="60"/>
      <c r="AV62" s="60"/>
      <c r="AW62" s="3">
        <f t="shared" si="18"/>
        <v>0</v>
      </c>
      <c r="AX62" s="60"/>
      <c r="AY62" s="60"/>
      <c r="AZ62" s="4">
        <f t="shared" si="19"/>
        <v>0</v>
      </c>
      <c r="BA62" s="189"/>
      <c r="BB62" s="204" t="str">
        <f t="shared" si="20"/>
        <v/>
      </c>
      <c r="BC62" s="61" t="str">
        <f t="shared" si="21"/>
        <v/>
      </c>
      <c r="BD62" s="172">
        <f t="shared" si="22"/>
        <v>0</v>
      </c>
      <c r="BE62" s="62" t="str">
        <f t="shared" si="23"/>
        <v/>
      </c>
      <c r="BF62" s="192"/>
      <c r="BG62" s="63"/>
      <c r="BH62" s="63"/>
      <c r="BI62" s="125"/>
      <c r="BJ62" s="3">
        <f t="shared" si="24"/>
        <v>0</v>
      </c>
      <c r="BK62" s="125"/>
      <c r="BL62" s="125"/>
      <c r="BM62" s="3">
        <f t="shared" si="25"/>
        <v>0</v>
      </c>
      <c r="BN62" s="125"/>
      <c r="BO62" s="266"/>
      <c r="BP62" s="125"/>
      <c r="BQ62" s="3">
        <f t="shared" si="26"/>
        <v>0</v>
      </c>
      <c r="BR62" s="125"/>
      <c r="BS62" s="125"/>
      <c r="BT62" s="4">
        <f t="shared" si="27"/>
        <v>0</v>
      </c>
      <c r="BU62" s="65"/>
      <c r="BV62" s="65"/>
      <c r="BW62" s="4">
        <f t="shared" si="28"/>
        <v>0</v>
      </c>
      <c r="BX62" s="125"/>
      <c r="BY62" s="266"/>
      <c r="BZ62" s="125"/>
      <c r="CA62" s="4">
        <f t="shared" si="29"/>
        <v>0</v>
      </c>
      <c r="CB62" s="189"/>
      <c r="CC62" s="206" t="str">
        <f t="shared" si="30"/>
        <v/>
      </c>
      <c r="CD62" s="66" t="str">
        <f t="shared" si="31"/>
        <v/>
      </c>
      <c r="CE62" s="179">
        <f t="shared" si="32"/>
        <v>0</v>
      </c>
      <c r="CF62" s="62" t="str">
        <f t="shared" si="33"/>
        <v/>
      </c>
      <c r="CG62" s="192"/>
      <c r="CH62" s="173" t="str">
        <f t="shared" si="34"/>
        <v/>
      </c>
      <c r="CI62" s="174" t="str">
        <f t="shared" si="35"/>
        <v/>
      </c>
      <c r="CJ62" s="174" t="str">
        <f t="shared" si="36"/>
        <v/>
      </c>
      <c r="CK62" s="174" t="str">
        <f t="shared" si="37"/>
        <v/>
      </c>
      <c r="CL62" s="174" t="str">
        <f t="shared" si="38"/>
        <v/>
      </c>
      <c r="CM62" s="174" t="str">
        <f t="shared" si="41"/>
        <v/>
      </c>
      <c r="CN62" s="174" t="str">
        <f t="shared" si="42"/>
        <v/>
      </c>
      <c r="CO62" s="174" t="str">
        <f t="shared" si="39"/>
        <v/>
      </c>
      <c r="CP62" s="174" t="str">
        <f t="shared" si="40"/>
        <v/>
      </c>
      <c r="CQ62" s="195"/>
      <c r="CR62" s="67"/>
      <c r="CS62" s="67"/>
      <c r="CT62" s="67"/>
      <c r="CU62" s="67"/>
      <c r="CV62" s="67"/>
      <c r="CW62" s="67"/>
      <c r="CX62" s="67"/>
      <c r="CY62" s="67"/>
      <c r="CZ62" s="67"/>
      <c r="DA62" s="67"/>
      <c r="DB62" s="195"/>
    </row>
    <row r="63" spans="1:106" ht="18" customHeight="1" x14ac:dyDescent="0.25">
      <c r="A63" s="304"/>
      <c r="B63" s="304"/>
      <c r="C63" s="169"/>
      <c r="D63" s="170"/>
      <c r="E63" s="183"/>
      <c r="F63" s="297"/>
      <c r="G63" s="297"/>
      <c r="H63" s="124"/>
      <c r="I63" s="289"/>
      <c r="J63" s="289"/>
      <c r="K63" s="289"/>
      <c r="L63" s="235" t="str">
        <f t="shared" si="2"/>
        <v/>
      </c>
      <c r="M63" s="236" t="str">
        <f t="shared" si="3"/>
        <v/>
      </c>
      <c r="N63" s="186"/>
      <c r="O63" s="125"/>
      <c r="P63" s="125"/>
      <c r="Q63" s="3">
        <f t="shared" si="4"/>
        <v>0</v>
      </c>
      <c r="R63" s="125"/>
      <c r="S63" s="125"/>
      <c r="T63" s="3">
        <f t="shared" si="5"/>
        <v>0</v>
      </c>
      <c r="U63" s="125"/>
      <c r="V63" s="125"/>
      <c r="W63" s="3">
        <f t="shared" si="6"/>
        <v>0</v>
      </c>
      <c r="X63" s="178">
        <f t="shared" si="7"/>
        <v>0</v>
      </c>
      <c r="Y63" s="60"/>
      <c r="Z63" s="60"/>
      <c r="AA63" s="3">
        <f t="shared" si="8"/>
        <v>0</v>
      </c>
      <c r="AB63" s="60"/>
      <c r="AC63" s="60"/>
      <c r="AD63" s="3">
        <f t="shared" si="9"/>
        <v>0</v>
      </c>
      <c r="AE63" s="60"/>
      <c r="AF63" s="60"/>
      <c r="AG63" s="4">
        <f t="shared" si="10"/>
        <v>0</v>
      </c>
      <c r="AH63" s="171">
        <f t="shared" si="11"/>
        <v>0</v>
      </c>
      <c r="AI63" s="76"/>
      <c r="AJ63" s="204" t="str">
        <f t="shared" si="12"/>
        <v/>
      </c>
      <c r="AK63" s="61" t="str">
        <f t="shared" si="13"/>
        <v/>
      </c>
      <c r="AL63" s="205">
        <f t="shared" si="14"/>
        <v>0</v>
      </c>
      <c r="AM63" s="62" t="str">
        <f t="shared" si="15"/>
        <v/>
      </c>
      <c r="AN63" s="186"/>
      <c r="AO63" s="64"/>
      <c r="AP63" s="60"/>
      <c r="AQ63" s="3">
        <f t="shared" si="16"/>
        <v>0</v>
      </c>
      <c r="AR63" s="60"/>
      <c r="AS63" s="60"/>
      <c r="AT63" s="3">
        <f t="shared" si="17"/>
        <v>0</v>
      </c>
      <c r="AU63" s="60"/>
      <c r="AV63" s="60"/>
      <c r="AW63" s="3">
        <f t="shared" si="18"/>
        <v>0</v>
      </c>
      <c r="AX63" s="60"/>
      <c r="AY63" s="60"/>
      <c r="AZ63" s="4">
        <f t="shared" si="19"/>
        <v>0</v>
      </c>
      <c r="BA63" s="189"/>
      <c r="BB63" s="204" t="str">
        <f t="shared" si="20"/>
        <v/>
      </c>
      <c r="BC63" s="61" t="str">
        <f t="shared" si="21"/>
        <v/>
      </c>
      <c r="BD63" s="172">
        <f t="shared" si="22"/>
        <v>0</v>
      </c>
      <c r="BE63" s="62" t="str">
        <f t="shared" si="23"/>
        <v/>
      </c>
      <c r="BF63" s="192"/>
      <c r="BG63" s="63"/>
      <c r="BH63" s="63"/>
      <c r="BI63" s="125"/>
      <c r="BJ63" s="3">
        <f t="shared" si="24"/>
        <v>0</v>
      </c>
      <c r="BK63" s="125"/>
      <c r="BL63" s="125"/>
      <c r="BM63" s="3">
        <f t="shared" si="25"/>
        <v>0</v>
      </c>
      <c r="BN63" s="125"/>
      <c r="BO63" s="266"/>
      <c r="BP63" s="125"/>
      <c r="BQ63" s="3">
        <f t="shared" si="26"/>
        <v>0</v>
      </c>
      <c r="BR63" s="125"/>
      <c r="BS63" s="125"/>
      <c r="BT63" s="4">
        <f t="shared" si="27"/>
        <v>0</v>
      </c>
      <c r="BU63" s="65"/>
      <c r="BV63" s="65"/>
      <c r="BW63" s="4">
        <f t="shared" si="28"/>
        <v>0</v>
      </c>
      <c r="BX63" s="125"/>
      <c r="BY63" s="266"/>
      <c r="BZ63" s="125"/>
      <c r="CA63" s="4">
        <f t="shared" si="29"/>
        <v>0</v>
      </c>
      <c r="CB63" s="189"/>
      <c r="CC63" s="206" t="str">
        <f t="shared" si="30"/>
        <v/>
      </c>
      <c r="CD63" s="66" t="str">
        <f t="shared" si="31"/>
        <v/>
      </c>
      <c r="CE63" s="179">
        <f t="shared" si="32"/>
        <v>0</v>
      </c>
      <c r="CF63" s="62" t="str">
        <f t="shared" si="33"/>
        <v/>
      </c>
      <c r="CG63" s="192"/>
      <c r="CH63" s="173" t="str">
        <f t="shared" si="34"/>
        <v/>
      </c>
      <c r="CI63" s="174" t="str">
        <f t="shared" si="35"/>
        <v/>
      </c>
      <c r="CJ63" s="174" t="str">
        <f t="shared" si="36"/>
        <v/>
      </c>
      <c r="CK63" s="174" t="str">
        <f t="shared" si="37"/>
        <v/>
      </c>
      <c r="CL63" s="174" t="str">
        <f t="shared" si="38"/>
        <v/>
      </c>
      <c r="CM63" s="174" t="str">
        <f t="shared" si="41"/>
        <v/>
      </c>
      <c r="CN63" s="174" t="str">
        <f t="shared" si="42"/>
        <v/>
      </c>
      <c r="CO63" s="174" t="str">
        <f t="shared" si="39"/>
        <v/>
      </c>
      <c r="CP63" s="174" t="str">
        <f t="shared" si="40"/>
        <v/>
      </c>
      <c r="CQ63" s="195"/>
      <c r="CR63" s="67"/>
      <c r="CS63" s="67"/>
      <c r="CT63" s="67"/>
      <c r="CU63" s="67"/>
      <c r="CV63" s="67"/>
      <c r="CW63" s="67"/>
      <c r="CX63" s="67"/>
      <c r="CY63" s="67"/>
      <c r="CZ63" s="67"/>
      <c r="DA63" s="67"/>
      <c r="DB63" s="195"/>
    </row>
    <row r="64" spans="1:106" ht="18" customHeight="1" x14ac:dyDescent="0.25">
      <c r="A64" s="304"/>
      <c r="B64" s="304"/>
      <c r="C64" s="169"/>
      <c r="D64" s="170"/>
      <c r="E64" s="183"/>
      <c r="F64" s="297"/>
      <c r="G64" s="297"/>
      <c r="H64" s="124"/>
      <c r="I64" s="289"/>
      <c r="J64" s="289"/>
      <c r="K64" s="289"/>
      <c r="L64" s="235" t="str">
        <f t="shared" si="2"/>
        <v/>
      </c>
      <c r="M64" s="236" t="str">
        <f t="shared" si="3"/>
        <v/>
      </c>
      <c r="N64" s="186"/>
      <c r="O64" s="125"/>
      <c r="P64" s="125"/>
      <c r="Q64" s="3">
        <f t="shared" si="4"/>
        <v>0</v>
      </c>
      <c r="R64" s="125"/>
      <c r="S64" s="125"/>
      <c r="T64" s="3">
        <f t="shared" si="5"/>
        <v>0</v>
      </c>
      <c r="U64" s="125"/>
      <c r="V64" s="125"/>
      <c r="W64" s="3">
        <f t="shared" si="6"/>
        <v>0</v>
      </c>
      <c r="X64" s="178">
        <f t="shared" si="7"/>
        <v>0</v>
      </c>
      <c r="Y64" s="60"/>
      <c r="Z64" s="60"/>
      <c r="AA64" s="3">
        <f t="shared" si="8"/>
        <v>0</v>
      </c>
      <c r="AB64" s="60"/>
      <c r="AC64" s="60"/>
      <c r="AD64" s="3">
        <f t="shared" si="9"/>
        <v>0</v>
      </c>
      <c r="AE64" s="60"/>
      <c r="AF64" s="60"/>
      <c r="AG64" s="4">
        <f t="shared" si="10"/>
        <v>0</v>
      </c>
      <c r="AH64" s="171">
        <f t="shared" si="11"/>
        <v>0</v>
      </c>
      <c r="AI64" s="76"/>
      <c r="AJ64" s="204" t="str">
        <f t="shared" si="12"/>
        <v/>
      </c>
      <c r="AK64" s="61" t="str">
        <f t="shared" si="13"/>
        <v/>
      </c>
      <c r="AL64" s="205">
        <f t="shared" si="14"/>
        <v>0</v>
      </c>
      <c r="AM64" s="62" t="str">
        <f t="shared" si="15"/>
        <v/>
      </c>
      <c r="AN64" s="186"/>
      <c r="AO64" s="64"/>
      <c r="AP64" s="60"/>
      <c r="AQ64" s="3">
        <f t="shared" si="16"/>
        <v>0</v>
      </c>
      <c r="AR64" s="60"/>
      <c r="AS64" s="60"/>
      <c r="AT64" s="3">
        <f t="shared" si="17"/>
        <v>0</v>
      </c>
      <c r="AU64" s="60"/>
      <c r="AV64" s="60"/>
      <c r="AW64" s="3">
        <f t="shared" si="18"/>
        <v>0</v>
      </c>
      <c r="AX64" s="60"/>
      <c r="AY64" s="60"/>
      <c r="AZ64" s="4">
        <f t="shared" si="19"/>
        <v>0</v>
      </c>
      <c r="BA64" s="189"/>
      <c r="BB64" s="204" t="str">
        <f t="shared" si="20"/>
        <v/>
      </c>
      <c r="BC64" s="61" t="str">
        <f t="shared" si="21"/>
        <v/>
      </c>
      <c r="BD64" s="172">
        <f t="shared" si="22"/>
        <v>0</v>
      </c>
      <c r="BE64" s="62" t="str">
        <f t="shared" si="23"/>
        <v/>
      </c>
      <c r="BF64" s="192"/>
      <c r="BG64" s="63"/>
      <c r="BH64" s="63"/>
      <c r="BI64" s="125"/>
      <c r="BJ64" s="3">
        <f t="shared" si="24"/>
        <v>0</v>
      </c>
      <c r="BK64" s="125"/>
      <c r="BL64" s="125"/>
      <c r="BM64" s="3">
        <f t="shared" si="25"/>
        <v>0</v>
      </c>
      <c r="BN64" s="125"/>
      <c r="BO64" s="266"/>
      <c r="BP64" s="125"/>
      <c r="BQ64" s="3">
        <f t="shared" si="26"/>
        <v>0</v>
      </c>
      <c r="BR64" s="125"/>
      <c r="BS64" s="125"/>
      <c r="BT64" s="4">
        <f t="shared" si="27"/>
        <v>0</v>
      </c>
      <c r="BU64" s="65"/>
      <c r="BV64" s="65"/>
      <c r="BW64" s="4">
        <f t="shared" si="28"/>
        <v>0</v>
      </c>
      <c r="BX64" s="125"/>
      <c r="BY64" s="266"/>
      <c r="BZ64" s="125"/>
      <c r="CA64" s="4">
        <f t="shared" si="29"/>
        <v>0</v>
      </c>
      <c r="CB64" s="189"/>
      <c r="CC64" s="206" t="str">
        <f t="shared" si="30"/>
        <v/>
      </c>
      <c r="CD64" s="66" t="str">
        <f t="shared" si="31"/>
        <v/>
      </c>
      <c r="CE64" s="179">
        <f t="shared" si="32"/>
        <v>0</v>
      </c>
      <c r="CF64" s="62" t="str">
        <f t="shared" si="33"/>
        <v/>
      </c>
      <c r="CG64" s="192"/>
      <c r="CH64" s="173" t="str">
        <f t="shared" si="34"/>
        <v/>
      </c>
      <c r="CI64" s="174" t="str">
        <f t="shared" si="35"/>
        <v/>
      </c>
      <c r="CJ64" s="174" t="str">
        <f t="shared" si="36"/>
        <v/>
      </c>
      <c r="CK64" s="174" t="str">
        <f t="shared" si="37"/>
        <v/>
      </c>
      <c r="CL64" s="174" t="str">
        <f t="shared" si="38"/>
        <v/>
      </c>
      <c r="CM64" s="174" t="str">
        <f t="shared" si="41"/>
        <v/>
      </c>
      <c r="CN64" s="174" t="str">
        <f t="shared" si="42"/>
        <v/>
      </c>
      <c r="CO64" s="174" t="str">
        <f t="shared" si="39"/>
        <v/>
      </c>
      <c r="CP64" s="174" t="str">
        <f t="shared" si="40"/>
        <v/>
      </c>
      <c r="CQ64" s="195"/>
      <c r="CR64" s="67"/>
      <c r="CS64" s="67"/>
      <c r="CT64" s="67"/>
      <c r="CU64" s="67"/>
      <c r="CV64" s="67"/>
      <c r="CW64" s="67"/>
      <c r="CX64" s="67"/>
      <c r="CY64" s="67"/>
      <c r="CZ64" s="67"/>
      <c r="DA64" s="67"/>
      <c r="DB64" s="195"/>
    </row>
    <row r="65" spans="1:106" ht="18" customHeight="1" x14ac:dyDescent="0.25">
      <c r="A65" s="304"/>
      <c r="B65" s="304"/>
      <c r="C65" s="169"/>
      <c r="D65" s="170"/>
      <c r="E65" s="183"/>
      <c r="F65" s="297"/>
      <c r="G65" s="297"/>
      <c r="H65" s="124"/>
      <c r="I65" s="289"/>
      <c r="J65" s="289"/>
      <c r="K65" s="289"/>
      <c r="L65" s="235" t="str">
        <f t="shared" si="2"/>
        <v/>
      </c>
      <c r="M65" s="236" t="str">
        <f t="shared" si="3"/>
        <v/>
      </c>
      <c r="N65" s="186"/>
      <c r="O65" s="125"/>
      <c r="P65" s="125"/>
      <c r="Q65" s="3">
        <f t="shared" si="4"/>
        <v>0</v>
      </c>
      <c r="R65" s="125"/>
      <c r="S65" s="125"/>
      <c r="T65" s="3">
        <f t="shared" si="5"/>
        <v>0</v>
      </c>
      <c r="U65" s="125"/>
      <c r="V65" s="125"/>
      <c r="W65" s="3">
        <f t="shared" si="6"/>
        <v>0</v>
      </c>
      <c r="X65" s="178">
        <f t="shared" si="7"/>
        <v>0</v>
      </c>
      <c r="Y65" s="60"/>
      <c r="Z65" s="60"/>
      <c r="AA65" s="3">
        <f t="shared" si="8"/>
        <v>0</v>
      </c>
      <c r="AB65" s="60"/>
      <c r="AC65" s="60"/>
      <c r="AD65" s="3">
        <f t="shared" si="9"/>
        <v>0</v>
      </c>
      <c r="AE65" s="60"/>
      <c r="AF65" s="60"/>
      <c r="AG65" s="4">
        <f t="shared" si="10"/>
        <v>0</v>
      </c>
      <c r="AH65" s="171">
        <f t="shared" si="11"/>
        <v>0</v>
      </c>
      <c r="AI65" s="76"/>
      <c r="AJ65" s="204" t="str">
        <f t="shared" si="12"/>
        <v/>
      </c>
      <c r="AK65" s="61" t="str">
        <f t="shared" si="13"/>
        <v/>
      </c>
      <c r="AL65" s="205">
        <f t="shared" si="14"/>
        <v>0</v>
      </c>
      <c r="AM65" s="62" t="str">
        <f t="shared" si="15"/>
        <v/>
      </c>
      <c r="AN65" s="186"/>
      <c r="AO65" s="64"/>
      <c r="AP65" s="60"/>
      <c r="AQ65" s="3">
        <f t="shared" si="16"/>
        <v>0</v>
      </c>
      <c r="AR65" s="60"/>
      <c r="AS65" s="60"/>
      <c r="AT65" s="3">
        <f t="shared" si="17"/>
        <v>0</v>
      </c>
      <c r="AU65" s="60"/>
      <c r="AV65" s="60"/>
      <c r="AW65" s="3">
        <f t="shared" si="18"/>
        <v>0</v>
      </c>
      <c r="AX65" s="60"/>
      <c r="AY65" s="60"/>
      <c r="AZ65" s="4">
        <f t="shared" si="19"/>
        <v>0</v>
      </c>
      <c r="BA65" s="189"/>
      <c r="BB65" s="204" t="str">
        <f t="shared" si="20"/>
        <v/>
      </c>
      <c r="BC65" s="61" t="str">
        <f t="shared" si="21"/>
        <v/>
      </c>
      <c r="BD65" s="172">
        <f t="shared" si="22"/>
        <v>0</v>
      </c>
      <c r="BE65" s="62" t="str">
        <f t="shared" si="23"/>
        <v/>
      </c>
      <c r="BF65" s="192"/>
      <c r="BG65" s="63"/>
      <c r="BH65" s="63"/>
      <c r="BI65" s="125"/>
      <c r="BJ65" s="3">
        <f t="shared" si="24"/>
        <v>0</v>
      </c>
      <c r="BK65" s="125"/>
      <c r="BL65" s="125"/>
      <c r="BM65" s="3">
        <f t="shared" si="25"/>
        <v>0</v>
      </c>
      <c r="BN65" s="125"/>
      <c r="BO65" s="266"/>
      <c r="BP65" s="125"/>
      <c r="BQ65" s="3">
        <f t="shared" si="26"/>
        <v>0</v>
      </c>
      <c r="BR65" s="125"/>
      <c r="BS65" s="125"/>
      <c r="BT65" s="4">
        <f t="shared" si="27"/>
        <v>0</v>
      </c>
      <c r="BU65" s="65"/>
      <c r="BV65" s="65"/>
      <c r="BW65" s="4">
        <f t="shared" si="28"/>
        <v>0</v>
      </c>
      <c r="BX65" s="125"/>
      <c r="BY65" s="266"/>
      <c r="BZ65" s="125"/>
      <c r="CA65" s="4">
        <f t="shared" si="29"/>
        <v>0</v>
      </c>
      <c r="CB65" s="189"/>
      <c r="CC65" s="206" t="str">
        <f t="shared" si="30"/>
        <v/>
      </c>
      <c r="CD65" s="66" t="str">
        <f t="shared" si="31"/>
        <v/>
      </c>
      <c r="CE65" s="179">
        <f t="shared" si="32"/>
        <v>0</v>
      </c>
      <c r="CF65" s="62" t="str">
        <f t="shared" si="33"/>
        <v/>
      </c>
      <c r="CG65" s="192"/>
      <c r="CH65" s="173" t="str">
        <f t="shared" si="34"/>
        <v/>
      </c>
      <c r="CI65" s="174" t="str">
        <f t="shared" si="35"/>
        <v/>
      </c>
      <c r="CJ65" s="174" t="str">
        <f t="shared" si="36"/>
        <v/>
      </c>
      <c r="CK65" s="174" t="str">
        <f t="shared" si="37"/>
        <v/>
      </c>
      <c r="CL65" s="174" t="str">
        <f t="shared" si="38"/>
        <v/>
      </c>
      <c r="CM65" s="174" t="str">
        <f t="shared" si="41"/>
        <v/>
      </c>
      <c r="CN65" s="174" t="str">
        <f t="shared" si="42"/>
        <v/>
      </c>
      <c r="CO65" s="174" t="str">
        <f t="shared" si="39"/>
        <v/>
      </c>
      <c r="CP65" s="174" t="str">
        <f t="shared" si="40"/>
        <v/>
      </c>
      <c r="CQ65" s="195"/>
      <c r="CR65" s="67"/>
      <c r="CS65" s="67"/>
      <c r="CT65" s="67"/>
      <c r="CU65" s="67"/>
      <c r="CV65" s="67"/>
      <c r="CW65" s="67"/>
      <c r="CX65" s="67"/>
      <c r="CY65" s="67"/>
      <c r="CZ65" s="67"/>
      <c r="DA65" s="67"/>
      <c r="DB65" s="195"/>
    </row>
    <row r="66" spans="1:106" ht="18" customHeight="1" x14ac:dyDescent="0.25">
      <c r="A66" s="304"/>
      <c r="B66" s="304"/>
      <c r="C66" s="169"/>
      <c r="D66" s="170"/>
      <c r="E66" s="183"/>
      <c r="F66" s="297"/>
      <c r="G66" s="297"/>
      <c r="H66" s="124"/>
      <c r="I66" s="289"/>
      <c r="J66" s="289"/>
      <c r="K66" s="289"/>
      <c r="L66" s="235" t="str">
        <f t="shared" si="2"/>
        <v/>
      </c>
      <c r="M66" s="236" t="str">
        <f t="shared" si="3"/>
        <v/>
      </c>
      <c r="N66" s="186"/>
      <c r="O66" s="125"/>
      <c r="P66" s="125"/>
      <c r="Q66" s="3">
        <f t="shared" si="4"/>
        <v>0</v>
      </c>
      <c r="R66" s="125"/>
      <c r="S66" s="125"/>
      <c r="T66" s="3">
        <f t="shared" si="5"/>
        <v>0</v>
      </c>
      <c r="U66" s="125"/>
      <c r="V66" s="125"/>
      <c r="W66" s="3">
        <f t="shared" si="6"/>
        <v>0</v>
      </c>
      <c r="X66" s="178">
        <f t="shared" si="7"/>
        <v>0</v>
      </c>
      <c r="Y66" s="60"/>
      <c r="Z66" s="60"/>
      <c r="AA66" s="3">
        <f t="shared" si="8"/>
        <v>0</v>
      </c>
      <c r="AB66" s="60"/>
      <c r="AC66" s="60"/>
      <c r="AD66" s="3">
        <f t="shared" si="9"/>
        <v>0</v>
      </c>
      <c r="AE66" s="60"/>
      <c r="AF66" s="60"/>
      <c r="AG66" s="4">
        <f t="shared" si="10"/>
        <v>0</v>
      </c>
      <c r="AH66" s="171">
        <f t="shared" si="11"/>
        <v>0</v>
      </c>
      <c r="AI66" s="76"/>
      <c r="AJ66" s="204" t="str">
        <f t="shared" si="12"/>
        <v/>
      </c>
      <c r="AK66" s="61" t="str">
        <f t="shared" si="13"/>
        <v/>
      </c>
      <c r="AL66" s="205">
        <f t="shared" si="14"/>
        <v>0</v>
      </c>
      <c r="AM66" s="62" t="str">
        <f t="shared" si="15"/>
        <v/>
      </c>
      <c r="AN66" s="186"/>
      <c r="AO66" s="64"/>
      <c r="AP66" s="60"/>
      <c r="AQ66" s="3">
        <f t="shared" si="16"/>
        <v>0</v>
      </c>
      <c r="AR66" s="60"/>
      <c r="AS66" s="60"/>
      <c r="AT66" s="3">
        <f t="shared" si="17"/>
        <v>0</v>
      </c>
      <c r="AU66" s="60"/>
      <c r="AV66" s="60"/>
      <c r="AW66" s="3">
        <f t="shared" si="18"/>
        <v>0</v>
      </c>
      <c r="AX66" s="60"/>
      <c r="AY66" s="60"/>
      <c r="AZ66" s="4">
        <f t="shared" si="19"/>
        <v>0</v>
      </c>
      <c r="BA66" s="189"/>
      <c r="BB66" s="204" t="str">
        <f t="shared" si="20"/>
        <v/>
      </c>
      <c r="BC66" s="61" t="str">
        <f t="shared" si="21"/>
        <v/>
      </c>
      <c r="BD66" s="172">
        <f t="shared" si="22"/>
        <v>0</v>
      </c>
      <c r="BE66" s="62" t="str">
        <f t="shared" si="23"/>
        <v/>
      </c>
      <c r="BF66" s="192"/>
      <c r="BG66" s="63"/>
      <c r="BH66" s="63"/>
      <c r="BI66" s="125"/>
      <c r="BJ66" s="3">
        <f t="shared" si="24"/>
        <v>0</v>
      </c>
      <c r="BK66" s="125"/>
      <c r="BL66" s="125"/>
      <c r="BM66" s="3">
        <f t="shared" si="25"/>
        <v>0</v>
      </c>
      <c r="BN66" s="125"/>
      <c r="BO66" s="266"/>
      <c r="BP66" s="125"/>
      <c r="BQ66" s="3">
        <f t="shared" si="26"/>
        <v>0</v>
      </c>
      <c r="BR66" s="125"/>
      <c r="BS66" s="125"/>
      <c r="BT66" s="4">
        <f t="shared" si="27"/>
        <v>0</v>
      </c>
      <c r="BU66" s="65"/>
      <c r="BV66" s="65"/>
      <c r="BW66" s="4">
        <f t="shared" si="28"/>
        <v>0</v>
      </c>
      <c r="BX66" s="125"/>
      <c r="BY66" s="266"/>
      <c r="BZ66" s="125"/>
      <c r="CA66" s="4">
        <f t="shared" si="29"/>
        <v>0</v>
      </c>
      <c r="CB66" s="189"/>
      <c r="CC66" s="206" t="str">
        <f t="shared" si="30"/>
        <v/>
      </c>
      <c r="CD66" s="66" t="str">
        <f t="shared" si="31"/>
        <v/>
      </c>
      <c r="CE66" s="179">
        <f t="shared" si="32"/>
        <v>0</v>
      </c>
      <c r="CF66" s="62" t="str">
        <f t="shared" si="33"/>
        <v/>
      </c>
      <c r="CG66" s="192"/>
      <c r="CH66" s="173" t="str">
        <f t="shared" si="34"/>
        <v/>
      </c>
      <c r="CI66" s="174" t="str">
        <f t="shared" si="35"/>
        <v/>
      </c>
      <c r="CJ66" s="174" t="str">
        <f t="shared" si="36"/>
        <v/>
      </c>
      <c r="CK66" s="174" t="str">
        <f t="shared" si="37"/>
        <v/>
      </c>
      <c r="CL66" s="174" t="str">
        <f t="shared" si="38"/>
        <v/>
      </c>
      <c r="CM66" s="174" t="str">
        <f t="shared" si="41"/>
        <v/>
      </c>
      <c r="CN66" s="174" t="str">
        <f t="shared" si="42"/>
        <v/>
      </c>
      <c r="CO66" s="174" t="str">
        <f t="shared" si="39"/>
        <v/>
      </c>
      <c r="CP66" s="174" t="str">
        <f t="shared" si="40"/>
        <v/>
      </c>
      <c r="CQ66" s="195"/>
      <c r="CR66" s="67"/>
      <c r="CS66" s="67"/>
      <c r="CT66" s="67"/>
      <c r="CU66" s="67"/>
      <c r="CV66" s="67"/>
      <c r="CW66" s="67"/>
      <c r="CX66" s="67"/>
      <c r="CY66" s="67"/>
      <c r="CZ66" s="67"/>
      <c r="DA66" s="67"/>
      <c r="DB66" s="195"/>
    </row>
    <row r="67" spans="1:106" ht="18" customHeight="1" x14ac:dyDescent="0.25">
      <c r="A67" s="304"/>
      <c r="B67" s="304"/>
      <c r="C67" s="169"/>
      <c r="D67" s="170"/>
      <c r="E67" s="183"/>
      <c r="F67" s="297"/>
      <c r="G67" s="297"/>
      <c r="H67" s="124"/>
      <c r="I67" s="289"/>
      <c r="J67" s="289"/>
      <c r="K67" s="289"/>
      <c r="L67" s="235" t="str">
        <f t="shared" si="2"/>
        <v/>
      </c>
      <c r="M67" s="236" t="str">
        <f t="shared" si="3"/>
        <v/>
      </c>
      <c r="N67" s="186"/>
      <c r="O67" s="125"/>
      <c r="P67" s="125"/>
      <c r="Q67" s="3">
        <f t="shared" si="4"/>
        <v>0</v>
      </c>
      <c r="R67" s="125"/>
      <c r="S67" s="125"/>
      <c r="T67" s="3">
        <f t="shared" si="5"/>
        <v>0</v>
      </c>
      <c r="U67" s="125"/>
      <c r="V67" s="125"/>
      <c r="W67" s="3">
        <f t="shared" si="6"/>
        <v>0</v>
      </c>
      <c r="X67" s="178">
        <f t="shared" si="7"/>
        <v>0</v>
      </c>
      <c r="Y67" s="60"/>
      <c r="Z67" s="60"/>
      <c r="AA67" s="3">
        <f t="shared" si="8"/>
        <v>0</v>
      </c>
      <c r="AB67" s="60"/>
      <c r="AC67" s="60"/>
      <c r="AD67" s="3">
        <f t="shared" si="9"/>
        <v>0</v>
      </c>
      <c r="AE67" s="60"/>
      <c r="AF67" s="60"/>
      <c r="AG67" s="4">
        <f t="shared" si="10"/>
        <v>0</v>
      </c>
      <c r="AH67" s="171">
        <f t="shared" si="11"/>
        <v>0</v>
      </c>
      <c r="AI67" s="76"/>
      <c r="AJ67" s="204" t="str">
        <f t="shared" si="12"/>
        <v/>
      </c>
      <c r="AK67" s="61" t="str">
        <f t="shared" si="13"/>
        <v/>
      </c>
      <c r="AL67" s="205">
        <f t="shared" si="14"/>
        <v>0</v>
      </c>
      <c r="AM67" s="62" t="str">
        <f t="shared" si="15"/>
        <v/>
      </c>
      <c r="AN67" s="186"/>
      <c r="AO67" s="64"/>
      <c r="AP67" s="60"/>
      <c r="AQ67" s="3">
        <f t="shared" si="16"/>
        <v>0</v>
      </c>
      <c r="AR67" s="60"/>
      <c r="AS67" s="60"/>
      <c r="AT67" s="3">
        <f t="shared" si="17"/>
        <v>0</v>
      </c>
      <c r="AU67" s="60"/>
      <c r="AV67" s="60"/>
      <c r="AW67" s="3">
        <f t="shared" si="18"/>
        <v>0</v>
      </c>
      <c r="AX67" s="60"/>
      <c r="AY67" s="60"/>
      <c r="AZ67" s="4">
        <f t="shared" si="19"/>
        <v>0</v>
      </c>
      <c r="BA67" s="189"/>
      <c r="BB67" s="204" t="str">
        <f t="shared" si="20"/>
        <v/>
      </c>
      <c r="BC67" s="61" t="str">
        <f t="shared" si="21"/>
        <v/>
      </c>
      <c r="BD67" s="172">
        <f t="shared" si="22"/>
        <v>0</v>
      </c>
      <c r="BE67" s="62" t="str">
        <f t="shared" si="23"/>
        <v/>
      </c>
      <c r="BF67" s="192"/>
      <c r="BG67" s="63"/>
      <c r="BH67" s="63"/>
      <c r="BI67" s="125"/>
      <c r="BJ67" s="3">
        <f t="shared" si="24"/>
        <v>0</v>
      </c>
      <c r="BK67" s="125"/>
      <c r="BL67" s="125"/>
      <c r="BM67" s="3">
        <f t="shared" si="25"/>
        <v>0</v>
      </c>
      <c r="BN67" s="125"/>
      <c r="BO67" s="266"/>
      <c r="BP67" s="125"/>
      <c r="BQ67" s="3">
        <f t="shared" si="26"/>
        <v>0</v>
      </c>
      <c r="BR67" s="125"/>
      <c r="BS67" s="125"/>
      <c r="BT67" s="4">
        <f t="shared" si="27"/>
        <v>0</v>
      </c>
      <c r="BU67" s="65"/>
      <c r="BV67" s="65"/>
      <c r="BW67" s="4">
        <f t="shared" si="28"/>
        <v>0</v>
      </c>
      <c r="BX67" s="125"/>
      <c r="BY67" s="266"/>
      <c r="BZ67" s="125"/>
      <c r="CA67" s="4">
        <f t="shared" si="29"/>
        <v>0</v>
      </c>
      <c r="CB67" s="189"/>
      <c r="CC67" s="206" t="str">
        <f t="shared" si="30"/>
        <v/>
      </c>
      <c r="CD67" s="66" t="str">
        <f t="shared" si="31"/>
        <v/>
      </c>
      <c r="CE67" s="179">
        <f t="shared" si="32"/>
        <v>0</v>
      </c>
      <c r="CF67" s="62" t="str">
        <f t="shared" si="33"/>
        <v/>
      </c>
      <c r="CG67" s="192"/>
      <c r="CH67" s="173" t="str">
        <f t="shared" si="34"/>
        <v/>
      </c>
      <c r="CI67" s="174" t="str">
        <f t="shared" si="35"/>
        <v/>
      </c>
      <c r="CJ67" s="174" t="str">
        <f t="shared" si="36"/>
        <v/>
      </c>
      <c r="CK67" s="174" t="str">
        <f t="shared" si="37"/>
        <v/>
      </c>
      <c r="CL67" s="174" t="str">
        <f t="shared" si="38"/>
        <v/>
      </c>
      <c r="CM67" s="174" t="str">
        <f t="shared" si="41"/>
        <v/>
      </c>
      <c r="CN67" s="174" t="str">
        <f t="shared" si="42"/>
        <v/>
      </c>
      <c r="CO67" s="174" t="str">
        <f t="shared" si="39"/>
        <v/>
      </c>
      <c r="CP67" s="174" t="str">
        <f t="shared" si="40"/>
        <v/>
      </c>
      <c r="CQ67" s="195"/>
      <c r="CR67" s="67"/>
      <c r="CS67" s="67"/>
      <c r="CT67" s="67"/>
      <c r="CU67" s="67"/>
      <c r="CV67" s="67"/>
      <c r="CW67" s="67"/>
      <c r="CX67" s="67"/>
      <c r="CY67" s="67"/>
      <c r="CZ67" s="67"/>
      <c r="DA67" s="67"/>
      <c r="DB67" s="195"/>
    </row>
    <row r="68" spans="1:106" ht="18" customHeight="1" x14ac:dyDescent="0.25">
      <c r="A68" s="304"/>
      <c r="B68" s="304"/>
      <c r="C68" s="169"/>
      <c r="D68" s="170"/>
      <c r="E68" s="183"/>
      <c r="F68" s="297"/>
      <c r="G68" s="297"/>
      <c r="H68" s="124"/>
      <c r="I68" s="289"/>
      <c r="J68" s="289"/>
      <c r="K68" s="289"/>
      <c r="L68" s="235" t="str">
        <f t="shared" si="2"/>
        <v/>
      </c>
      <c r="M68" s="236" t="str">
        <f t="shared" si="3"/>
        <v/>
      </c>
      <c r="N68" s="186"/>
      <c r="O68" s="125"/>
      <c r="P68" s="125"/>
      <c r="Q68" s="3">
        <f t="shared" si="4"/>
        <v>0</v>
      </c>
      <c r="R68" s="125"/>
      <c r="S68" s="125"/>
      <c r="T68" s="3">
        <f t="shared" si="5"/>
        <v>0</v>
      </c>
      <c r="U68" s="125"/>
      <c r="V68" s="125"/>
      <c r="W68" s="3">
        <f t="shared" si="6"/>
        <v>0</v>
      </c>
      <c r="X68" s="178">
        <f t="shared" si="7"/>
        <v>0</v>
      </c>
      <c r="Y68" s="60"/>
      <c r="Z68" s="60"/>
      <c r="AA68" s="3">
        <f t="shared" si="8"/>
        <v>0</v>
      </c>
      <c r="AB68" s="60"/>
      <c r="AC68" s="60"/>
      <c r="AD68" s="3">
        <f t="shared" si="9"/>
        <v>0</v>
      </c>
      <c r="AE68" s="60"/>
      <c r="AF68" s="60"/>
      <c r="AG68" s="4">
        <f t="shared" si="10"/>
        <v>0</v>
      </c>
      <c r="AH68" s="171">
        <f t="shared" si="11"/>
        <v>0</v>
      </c>
      <c r="AI68" s="76"/>
      <c r="AJ68" s="204" t="str">
        <f t="shared" si="12"/>
        <v/>
      </c>
      <c r="AK68" s="61" t="str">
        <f t="shared" si="13"/>
        <v/>
      </c>
      <c r="AL68" s="205">
        <f t="shared" si="14"/>
        <v>0</v>
      </c>
      <c r="AM68" s="62" t="str">
        <f t="shared" si="15"/>
        <v/>
      </c>
      <c r="AN68" s="186"/>
      <c r="AO68" s="64"/>
      <c r="AP68" s="60"/>
      <c r="AQ68" s="3">
        <f t="shared" si="16"/>
        <v>0</v>
      </c>
      <c r="AR68" s="60"/>
      <c r="AS68" s="60"/>
      <c r="AT68" s="3">
        <f t="shared" si="17"/>
        <v>0</v>
      </c>
      <c r="AU68" s="60"/>
      <c r="AV68" s="60"/>
      <c r="AW68" s="3">
        <f t="shared" si="18"/>
        <v>0</v>
      </c>
      <c r="AX68" s="60"/>
      <c r="AY68" s="60"/>
      <c r="AZ68" s="4">
        <f t="shared" si="19"/>
        <v>0</v>
      </c>
      <c r="BA68" s="189"/>
      <c r="BB68" s="204" t="str">
        <f t="shared" si="20"/>
        <v/>
      </c>
      <c r="BC68" s="61" t="str">
        <f t="shared" si="21"/>
        <v/>
      </c>
      <c r="BD68" s="172">
        <f t="shared" si="22"/>
        <v>0</v>
      </c>
      <c r="BE68" s="62" t="str">
        <f t="shared" si="23"/>
        <v/>
      </c>
      <c r="BF68" s="192"/>
      <c r="BG68" s="63"/>
      <c r="BH68" s="63"/>
      <c r="BI68" s="125"/>
      <c r="BJ68" s="3">
        <f t="shared" si="24"/>
        <v>0</v>
      </c>
      <c r="BK68" s="125"/>
      <c r="BL68" s="125"/>
      <c r="BM68" s="3">
        <f t="shared" si="25"/>
        <v>0</v>
      </c>
      <c r="BN68" s="125"/>
      <c r="BO68" s="266"/>
      <c r="BP68" s="125"/>
      <c r="BQ68" s="3">
        <f t="shared" si="26"/>
        <v>0</v>
      </c>
      <c r="BR68" s="125"/>
      <c r="BS68" s="125"/>
      <c r="BT68" s="4">
        <f t="shared" si="27"/>
        <v>0</v>
      </c>
      <c r="BU68" s="65"/>
      <c r="BV68" s="65"/>
      <c r="BW68" s="4">
        <f t="shared" si="28"/>
        <v>0</v>
      </c>
      <c r="BX68" s="125"/>
      <c r="BY68" s="266"/>
      <c r="BZ68" s="125"/>
      <c r="CA68" s="4">
        <f t="shared" si="29"/>
        <v>0</v>
      </c>
      <c r="CB68" s="189"/>
      <c r="CC68" s="206" t="str">
        <f t="shared" si="30"/>
        <v/>
      </c>
      <c r="CD68" s="66" t="str">
        <f t="shared" si="31"/>
        <v/>
      </c>
      <c r="CE68" s="179">
        <f t="shared" si="32"/>
        <v>0</v>
      </c>
      <c r="CF68" s="62" t="str">
        <f t="shared" si="33"/>
        <v/>
      </c>
      <c r="CG68" s="192"/>
      <c r="CH68" s="173" t="str">
        <f t="shared" si="34"/>
        <v/>
      </c>
      <c r="CI68" s="174" t="str">
        <f t="shared" si="35"/>
        <v/>
      </c>
      <c r="CJ68" s="174" t="str">
        <f t="shared" si="36"/>
        <v/>
      </c>
      <c r="CK68" s="174" t="str">
        <f t="shared" si="37"/>
        <v/>
      </c>
      <c r="CL68" s="174" t="str">
        <f t="shared" si="38"/>
        <v/>
      </c>
      <c r="CM68" s="174" t="str">
        <f t="shared" si="41"/>
        <v/>
      </c>
      <c r="CN68" s="174" t="str">
        <f t="shared" si="42"/>
        <v/>
      </c>
      <c r="CO68" s="174" t="str">
        <f t="shared" si="39"/>
        <v/>
      </c>
      <c r="CP68" s="174" t="str">
        <f t="shared" si="40"/>
        <v/>
      </c>
      <c r="CQ68" s="195"/>
      <c r="CR68" s="67"/>
      <c r="CS68" s="67"/>
      <c r="CT68" s="67"/>
      <c r="CU68" s="67"/>
      <c r="CV68" s="67"/>
      <c r="CW68" s="67"/>
      <c r="CX68" s="67"/>
      <c r="CY68" s="67"/>
      <c r="CZ68" s="67"/>
      <c r="DA68" s="67"/>
      <c r="DB68" s="195"/>
    </row>
    <row r="69" spans="1:106" ht="18" customHeight="1" x14ac:dyDescent="0.25">
      <c r="A69" s="304"/>
      <c r="B69" s="304"/>
      <c r="C69" s="169"/>
      <c r="D69" s="170"/>
      <c r="E69" s="183"/>
      <c r="F69" s="297"/>
      <c r="G69" s="297"/>
      <c r="H69" s="124"/>
      <c r="I69" s="289"/>
      <c r="J69" s="289"/>
      <c r="K69" s="289"/>
      <c r="L69" s="235" t="str">
        <f t="shared" si="2"/>
        <v/>
      </c>
      <c r="M69" s="236" t="str">
        <f t="shared" si="3"/>
        <v/>
      </c>
      <c r="N69" s="186"/>
      <c r="O69" s="125"/>
      <c r="P69" s="125"/>
      <c r="Q69" s="3">
        <f t="shared" si="4"/>
        <v>0</v>
      </c>
      <c r="R69" s="125"/>
      <c r="S69" s="125"/>
      <c r="T69" s="3">
        <f t="shared" si="5"/>
        <v>0</v>
      </c>
      <c r="U69" s="125"/>
      <c r="V69" s="125"/>
      <c r="W69" s="3">
        <f t="shared" si="6"/>
        <v>0</v>
      </c>
      <c r="X69" s="178">
        <f t="shared" si="7"/>
        <v>0</v>
      </c>
      <c r="Y69" s="60"/>
      <c r="Z69" s="60"/>
      <c r="AA69" s="3">
        <f t="shared" si="8"/>
        <v>0</v>
      </c>
      <c r="AB69" s="60"/>
      <c r="AC69" s="60"/>
      <c r="AD69" s="3">
        <f t="shared" si="9"/>
        <v>0</v>
      </c>
      <c r="AE69" s="60"/>
      <c r="AF69" s="60"/>
      <c r="AG69" s="4">
        <f t="shared" si="10"/>
        <v>0</v>
      </c>
      <c r="AH69" s="171">
        <f t="shared" si="11"/>
        <v>0</v>
      </c>
      <c r="AI69" s="76"/>
      <c r="AJ69" s="204" t="str">
        <f t="shared" si="12"/>
        <v/>
      </c>
      <c r="AK69" s="61" t="str">
        <f t="shared" si="13"/>
        <v/>
      </c>
      <c r="AL69" s="205">
        <f t="shared" si="14"/>
        <v>0</v>
      </c>
      <c r="AM69" s="62" t="str">
        <f t="shared" si="15"/>
        <v/>
      </c>
      <c r="AN69" s="186"/>
      <c r="AO69" s="64"/>
      <c r="AP69" s="60"/>
      <c r="AQ69" s="3">
        <f t="shared" si="16"/>
        <v>0</v>
      </c>
      <c r="AR69" s="60"/>
      <c r="AS69" s="60"/>
      <c r="AT69" s="3">
        <f t="shared" si="17"/>
        <v>0</v>
      </c>
      <c r="AU69" s="60"/>
      <c r="AV69" s="60"/>
      <c r="AW69" s="3">
        <f t="shared" si="18"/>
        <v>0</v>
      </c>
      <c r="AX69" s="60"/>
      <c r="AY69" s="60"/>
      <c r="AZ69" s="4">
        <f t="shared" si="19"/>
        <v>0</v>
      </c>
      <c r="BA69" s="189"/>
      <c r="BB69" s="204" t="str">
        <f t="shared" si="20"/>
        <v/>
      </c>
      <c r="BC69" s="61" t="str">
        <f t="shared" si="21"/>
        <v/>
      </c>
      <c r="BD69" s="172">
        <f t="shared" si="22"/>
        <v>0</v>
      </c>
      <c r="BE69" s="62" t="str">
        <f t="shared" si="23"/>
        <v/>
      </c>
      <c r="BF69" s="192"/>
      <c r="BG69" s="63"/>
      <c r="BH69" s="63"/>
      <c r="BI69" s="125"/>
      <c r="BJ69" s="3">
        <f t="shared" si="24"/>
        <v>0</v>
      </c>
      <c r="BK69" s="125"/>
      <c r="BL69" s="125"/>
      <c r="BM69" s="3">
        <f t="shared" si="25"/>
        <v>0</v>
      </c>
      <c r="BN69" s="125"/>
      <c r="BO69" s="266"/>
      <c r="BP69" s="125"/>
      <c r="BQ69" s="3">
        <f t="shared" si="26"/>
        <v>0</v>
      </c>
      <c r="BR69" s="125"/>
      <c r="BS69" s="125"/>
      <c r="BT69" s="4">
        <f t="shared" si="27"/>
        <v>0</v>
      </c>
      <c r="BU69" s="65"/>
      <c r="BV69" s="65"/>
      <c r="BW69" s="4">
        <f t="shared" si="28"/>
        <v>0</v>
      </c>
      <c r="BX69" s="125"/>
      <c r="BY69" s="266"/>
      <c r="BZ69" s="125"/>
      <c r="CA69" s="4">
        <f t="shared" si="29"/>
        <v>0</v>
      </c>
      <c r="CB69" s="189"/>
      <c r="CC69" s="206" t="str">
        <f t="shared" si="30"/>
        <v/>
      </c>
      <c r="CD69" s="66" t="str">
        <f t="shared" si="31"/>
        <v/>
      </c>
      <c r="CE69" s="179">
        <f t="shared" si="32"/>
        <v>0</v>
      </c>
      <c r="CF69" s="62" t="str">
        <f t="shared" si="33"/>
        <v/>
      </c>
      <c r="CG69" s="192"/>
      <c r="CH69" s="173" t="str">
        <f t="shared" si="34"/>
        <v/>
      </c>
      <c r="CI69" s="174" t="str">
        <f t="shared" si="35"/>
        <v/>
      </c>
      <c r="CJ69" s="174" t="str">
        <f t="shared" si="36"/>
        <v/>
      </c>
      <c r="CK69" s="174" t="str">
        <f t="shared" si="37"/>
        <v/>
      </c>
      <c r="CL69" s="174" t="str">
        <f t="shared" si="38"/>
        <v/>
      </c>
      <c r="CM69" s="174" t="str">
        <f t="shared" si="41"/>
        <v/>
      </c>
      <c r="CN69" s="174" t="str">
        <f t="shared" si="42"/>
        <v/>
      </c>
      <c r="CO69" s="174" t="str">
        <f t="shared" si="39"/>
        <v/>
      </c>
      <c r="CP69" s="174" t="str">
        <f t="shared" si="40"/>
        <v/>
      </c>
      <c r="CQ69" s="195"/>
      <c r="CR69" s="67"/>
      <c r="CS69" s="67"/>
      <c r="CT69" s="67"/>
      <c r="CU69" s="67"/>
      <c r="CV69" s="67"/>
      <c r="CW69" s="67"/>
      <c r="CX69" s="67"/>
      <c r="CY69" s="67"/>
      <c r="CZ69" s="67"/>
      <c r="DA69" s="67"/>
      <c r="DB69" s="195"/>
    </row>
    <row r="70" spans="1:106" ht="18" customHeight="1" x14ac:dyDescent="0.25">
      <c r="A70" s="304"/>
      <c r="B70" s="304"/>
      <c r="C70" s="169"/>
      <c r="D70" s="170"/>
      <c r="E70" s="183"/>
      <c r="F70" s="297"/>
      <c r="G70" s="297"/>
      <c r="H70" s="124"/>
      <c r="I70" s="289"/>
      <c r="J70" s="289"/>
      <c r="K70" s="289"/>
      <c r="L70" s="235" t="str">
        <f t="shared" si="2"/>
        <v/>
      </c>
      <c r="M70" s="236" t="str">
        <f t="shared" si="3"/>
        <v/>
      </c>
      <c r="N70" s="186"/>
      <c r="O70" s="125"/>
      <c r="P70" s="125"/>
      <c r="Q70" s="3">
        <f t="shared" si="4"/>
        <v>0</v>
      </c>
      <c r="R70" s="125"/>
      <c r="S70" s="125"/>
      <c r="T70" s="3">
        <f t="shared" si="5"/>
        <v>0</v>
      </c>
      <c r="U70" s="125"/>
      <c r="V70" s="125"/>
      <c r="W70" s="3">
        <f t="shared" si="6"/>
        <v>0</v>
      </c>
      <c r="X70" s="178">
        <f t="shared" si="7"/>
        <v>0</v>
      </c>
      <c r="Y70" s="60"/>
      <c r="Z70" s="60"/>
      <c r="AA70" s="3">
        <f t="shared" si="8"/>
        <v>0</v>
      </c>
      <c r="AB70" s="60"/>
      <c r="AC70" s="60"/>
      <c r="AD70" s="3">
        <f t="shared" si="9"/>
        <v>0</v>
      </c>
      <c r="AE70" s="60"/>
      <c r="AF70" s="60"/>
      <c r="AG70" s="4">
        <f t="shared" si="10"/>
        <v>0</v>
      </c>
      <c r="AH70" s="171">
        <f t="shared" si="11"/>
        <v>0</v>
      </c>
      <c r="AI70" s="76"/>
      <c r="AJ70" s="204" t="str">
        <f t="shared" si="12"/>
        <v/>
      </c>
      <c r="AK70" s="61" t="str">
        <f t="shared" si="13"/>
        <v/>
      </c>
      <c r="AL70" s="205">
        <f t="shared" si="14"/>
        <v>0</v>
      </c>
      <c r="AM70" s="62" t="str">
        <f t="shared" si="15"/>
        <v/>
      </c>
      <c r="AN70" s="186"/>
      <c r="AO70" s="64"/>
      <c r="AP70" s="60"/>
      <c r="AQ70" s="3">
        <f t="shared" si="16"/>
        <v>0</v>
      </c>
      <c r="AR70" s="60"/>
      <c r="AS70" s="60"/>
      <c r="AT70" s="3">
        <f t="shared" si="17"/>
        <v>0</v>
      </c>
      <c r="AU70" s="60"/>
      <c r="AV70" s="60"/>
      <c r="AW70" s="3">
        <f t="shared" si="18"/>
        <v>0</v>
      </c>
      <c r="AX70" s="60"/>
      <c r="AY70" s="60"/>
      <c r="AZ70" s="4">
        <f t="shared" si="19"/>
        <v>0</v>
      </c>
      <c r="BA70" s="189"/>
      <c r="BB70" s="204" t="str">
        <f t="shared" si="20"/>
        <v/>
      </c>
      <c r="BC70" s="61" t="str">
        <f t="shared" si="21"/>
        <v/>
      </c>
      <c r="BD70" s="172">
        <f t="shared" si="22"/>
        <v>0</v>
      </c>
      <c r="BE70" s="62" t="str">
        <f t="shared" si="23"/>
        <v/>
      </c>
      <c r="BF70" s="192"/>
      <c r="BG70" s="63"/>
      <c r="BH70" s="63"/>
      <c r="BI70" s="125"/>
      <c r="BJ70" s="3">
        <f t="shared" si="24"/>
        <v>0</v>
      </c>
      <c r="BK70" s="125"/>
      <c r="BL70" s="125"/>
      <c r="BM70" s="3">
        <f t="shared" si="25"/>
        <v>0</v>
      </c>
      <c r="BN70" s="125"/>
      <c r="BO70" s="266"/>
      <c r="BP70" s="125"/>
      <c r="BQ70" s="3">
        <f t="shared" si="26"/>
        <v>0</v>
      </c>
      <c r="BR70" s="125"/>
      <c r="BS70" s="125"/>
      <c r="BT70" s="4">
        <f t="shared" si="27"/>
        <v>0</v>
      </c>
      <c r="BU70" s="65"/>
      <c r="BV70" s="65"/>
      <c r="BW70" s="4">
        <f t="shared" si="28"/>
        <v>0</v>
      </c>
      <c r="BX70" s="125"/>
      <c r="BY70" s="266"/>
      <c r="BZ70" s="125"/>
      <c r="CA70" s="4">
        <f t="shared" si="29"/>
        <v>0</v>
      </c>
      <c r="CB70" s="189"/>
      <c r="CC70" s="206" t="str">
        <f t="shared" si="30"/>
        <v/>
      </c>
      <c r="CD70" s="66" t="str">
        <f t="shared" si="31"/>
        <v/>
      </c>
      <c r="CE70" s="179">
        <f t="shared" si="32"/>
        <v>0</v>
      </c>
      <c r="CF70" s="62" t="str">
        <f t="shared" si="33"/>
        <v/>
      </c>
      <c r="CG70" s="192"/>
      <c r="CH70" s="173" t="str">
        <f t="shared" si="34"/>
        <v/>
      </c>
      <c r="CI70" s="174" t="str">
        <f t="shared" si="35"/>
        <v/>
      </c>
      <c r="CJ70" s="174" t="str">
        <f t="shared" si="36"/>
        <v/>
      </c>
      <c r="CK70" s="174" t="str">
        <f t="shared" si="37"/>
        <v/>
      </c>
      <c r="CL70" s="174" t="str">
        <f t="shared" si="38"/>
        <v/>
      </c>
      <c r="CM70" s="174" t="str">
        <f t="shared" si="41"/>
        <v/>
      </c>
      <c r="CN70" s="174" t="str">
        <f t="shared" si="42"/>
        <v/>
      </c>
      <c r="CO70" s="174" t="str">
        <f t="shared" si="39"/>
        <v/>
      </c>
      <c r="CP70" s="174" t="str">
        <f t="shared" si="40"/>
        <v/>
      </c>
      <c r="CQ70" s="195"/>
      <c r="CR70" s="67"/>
      <c r="CS70" s="67"/>
      <c r="CT70" s="67"/>
      <c r="CU70" s="67"/>
      <c r="CV70" s="67"/>
      <c r="CW70" s="67"/>
      <c r="CX70" s="67"/>
      <c r="CY70" s="67"/>
      <c r="CZ70" s="67"/>
      <c r="DA70" s="67"/>
      <c r="DB70" s="195"/>
    </row>
    <row r="71" spans="1:106" ht="18" customHeight="1" x14ac:dyDescent="0.25">
      <c r="A71" s="304"/>
      <c r="B71" s="304"/>
      <c r="C71" s="169"/>
      <c r="D71" s="170"/>
      <c r="E71" s="183"/>
      <c r="F71" s="297"/>
      <c r="G71" s="297"/>
      <c r="H71" s="124"/>
      <c r="I71" s="289"/>
      <c r="J71" s="289"/>
      <c r="K71" s="289"/>
      <c r="L71" s="235" t="str">
        <f t="shared" si="2"/>
        <v/>
      </c>
      <c r="M71" s="236" t="str">
        <f t="shared" si="3"/>
        <v/>
      </c>
      <c r="N71" s="186"/>
      <c r="O71" s="125"/>
      <c r="P71" s="125"/>
      <c r="Q71" s="3">
        <f t="shared" si="4"/>
        <v>0</v>
      </c>
      <c r="R71" s="125"/>
      <c r="S71" s="125"/>
      <c r="T71" s="3">
        <f t="shared" si="5"/>
        <v>0</v>
      </c>
      <c r="U71" s="125"/>
      <c r="V71" s="125"/>
      <c r="W71" s="3">
        <f t="shared" si="6"/>
        <v>0</v>
      </c>
      <c r="X71" s="178">
        <f t="shared" si="7"/>
        <v>0</v>
      </c>
      <c r="Y71" s="60"/>
      <c r="Z71" s="60"/>
      <c r="AA71" s="3">
        <f t="shared" si="8"/>
        <v>0</v>
      </c>
      <c r="AB71" s="60"/>
      <c r="AC71" s="60"/>
      <c r="AD71" s="3">
        <f t="shared" si="9"/>
        <v>0</v>
      </c>
      <c r="AE71" s="60"/>
      <c r="AF71" s="60"/>
      <c r="AG71" s="4">
        <f t="shared" si="10"/>
        <v>0</v>
      </c>
      <c r="AH71" s="171">
        <f t="shared" si="11"/>
        <v>0</v>
      </c>
      <c r="AI71" s="76"/>
      <c r="AJ71" s="204" t="str">
        <f t="shared" si="12"/>
        <v/>
      </c>
      <c r="AK71" s="61" t="str">
        <f t="shared" si="13"/>
        <v/>
      </c>
      <c r="AL71" s="205">
        <f t="shared" si="14"/>
        <v>0</v>
      </c>
      <c r="AM71" s="62" t="str">
        <f t="shared" si="15"/>
        <v/>
      </c>
      <c r="AN71" s="186"/>
      <c r="AO71" s="64"/>
      <c r="AP71" s="60"/>
      <c r="AQ71" s="3">
        <f t="shared" si="16"/>
        <v>0</v>
      </c>
      <c r="AR71" s="60"/>
      <c r="AS71" s="60"/>
      <c r="AT71" s="3">
        <f t="shared" si="17"/>
        <v>0</v>
      </c>
      <c r="AU71" s="60"/>
      <c r="AV71" s="60"/>
      <c r="AW71" s="3">
        <f t="shared" si="18"/>
        <v>0</v>
      </c>
      <c r="AX71" s="60"/>
      <c r="AY71" s="60"/>
      <c r="AZ71" s="4">
        <f t="shared" si="19"/>
        <v>0</v>
      </c>
      <c r="BA71" s="189"/>
      <c r="BB71" s="204" t="str">
        <f t="shared" si="20"/>
        <v/>
      </c>
      <c r="BC71" s="61" t="str">
        <f t="shared" si="21"/>
        <v/>
      </c>
      <c r="BD71" s="172">
        <f t="shared" si="22"/>
        <v>0</v>
      </c>
      <c r="BE71" s="62" t="str">
        <f t="shared" si="23"/>
        <v/>
      </c>
      <c r="BF71" s="192"/>
      <c r="BG71" s="63"/>
      <c r="BH71" s="63"/>
      <c r="BI71" s="125"/>
      <c r="BJ71" s="3">
        <f t="shared" si="24"/>
        <v>0</v>
      </c>
      <c r="BK71" s="125"/>
      <c r="BL71" s="125"/>
      <c r="BM71" s="3">
        <f t="shared" si="25"/>
        <v>0</v>
      </c>
      <c r="BN71" s="125"/>
      <c r="BO71" s="266"/>
      <c r="BP71" s="125"/>
      <c r="BQ71" s="3">
        <f t="shared" si="26"/>
        <v>0</v>
      </c>
      <c r="BR71" s="125"/>
      <c r="BS71" s="125"/>
      <c r="BT71" s="4">
        <f t="shared" si="27"/>
        <v>0</v>
      </c>
      <c r="BU71" s="65"/>
      <c r="BV71" s="65"/>
      <c r="BW71" s="4">
        <f t="shared" si="28"/>
        <v>0</v>
      </c>
      <c r="BX71" s="125"/>
      <c r="BY71" s="266"/>
      <c r="BZ71" s="125"/>
      <c r="CA71" s="4">
        <f t="shared" si="29"/>
        <v>0</v>
      </c>
      <c r="CB71" s="189"/>
      <c r="CC71" s="206" t="str">
        <f t="shared" si="30"/>
        <v/>
      </c>
      <c r="CD71" s="66" t="str">
        <f t="shared" si="31"/>
        <v/>
      </c>
      <c r="CE71" s="179">
        <f t="shared" si="32"/>
        <v>0</v>
      </c>
      <c r="CF71" s="62" t="str">
        <f t="shared" si="33"/>
        <v/>
      </c>
      <c r="CG71" s="192"/>
      <c r="CH71" s="173" t="str">
        <f t="shared" si="34"/>
        <v/>
      </c>
      <c r="CI71" s="174" t="str">
        <f t="shared" si="35"/>
        <v/>
      </c>
      <c r="CJ71" s="174" t="str">
        <f t="shared" si="36"/>
        <v/>
      </c>
      <c r="CK71" s="174" t="str">
        <f t="shared" si="37"/>
        <v/>
      </c>
      <c r="CL71" s="174" t="str">
        <f t="shared" si="38"/>
        <v/>
      </c>
      <c r="CM71" s="174" t="str">
        <f t="shared" si="41"/>
        <v/>
      </c>
      <c r="CN71" s="174" t="str">
        <f t="shared" si="42"/>
        <v/>
      </c>
      <c r="CO71" s="174" t="str">
        <f t="shared" si="39"/>
        <v/>
      </c>
      <c r="CP71" s="174" t="str">
        <f t="shared" si="40"/>
        <v/>
      </c>
      <c r="CQ71" s="195"/>
      <c r="CR71" s="67"/>
      <c r="CS71" s="67"/>
      <c r="CT71" s="67"/>
      <c r="CU71" s="67"/>
      <c r="CV71" s="67"/>
      <c r="CW71" s="67"/>
      <c r="CX71" s="67"/>
      <c r="CY71" s="67"/>
      <c r="CZ71" s="67"/>
      <c r="DA71" s="67"/>
      <c r="DB71" s="195"/>
    </row>
    <row r="72" spans="1:106" ht="18" customHeight="1" x14ac:dyDescent="0.25">
      <c r="A72" s="304"/>
      <c r="B72" s="304"/>
      <c r="C72" s="169"/>
      <c r="D72" s="170"/>
      <c r="E72" s="183"/>
      <c r="F72" s="297"/>
      <c r="G72" s="297"/>
      <c r="H72" s="124"/>
      <c r="I72" s="289"/>
      <c r="J72" s="289"/>
      <c r="K72" s="289"/>
      <c r="L72" s="235" t="str">
        <f t="shared" si="2"/>
        <v/>
      </c>
      <c r="M72" s="236" t="str">
        <f t="shared" si="3"/>
        <v/>
      </c>
      <c r="N72" s="186"/>
      <c r="O72" s="125"/>
      <c r="P72" s="125"/>
      <c r="Q72" s="3">
        <f t="shared" si="4"/>
        <v>0</v>
      </c>
      <c r="R72" s="125"/>
      <c r="S72" s="125"/>
      <c r="T72" s="3">
        <f t="shared" si="5"/>
        <v>0</v>
      </c>
      <c r="U72" s="125"/>
      <c r="V72" s="125"/>
      <c r="W72" s="3">
        <f t="shared" si="6"/>
        <v>0</v>
      </c>
      <c r="X72" s="178">
        <f t="shared" si="7"/>
        <v>0</v>
      </c>
      <c r="Y72" s="60"/>
      <c r="Z72" s="60"/>
      <c r="AA72" s="3">
        <f t="shared" si="8"/>
        <v>0</v>
      </c>
      <c r="AB72" s="60"/>
      <c r="AC72" s="60"/>
      <c r="AD72" s="3">
        <f t="shared" si="9"/>
        <v>0</v>
      </c>
      <c r="AE72" s="60"/>
      <c r="AF72" s="60"/>
      <c r="AG72" s="4">
        <f t="shared" si="10"/>
        <v>0</v>
      </c>
      <c r="AH72" s="171">
        <f t="shared" si="11"/>
        <v>0</v>
      </c>
      <c r="AI72" s="76"/>
      <c r="AJ72" s="204" t="str">
        <f t="shared" si="12"/>
        <v/>
      </c>
      <c r="AK72" s="61" t="str">
        <f t="shared" si="13"/>
        <v/>
      </c>
      <c r="AL72" s="205">
        <f t="shared" si="14"/>
        <v>0</v>
      </c>
      <c r="AM72" s="62" t="str">
        <f t="shared" si="15"/>
        <v/>
      </c>
      <c r="AN72" s="186"/>
      <c r="AO72" s="64"/>
      <c r="AP72" s="60"/>
      <c r="AQ72" s="3">
        <f t="shared" si="16"/>
        <v>0</v>
      </c>
      <c r="AR72" s="60"/>
      <c r="AS72" s="60"/>
      <c r="AT72" s="3">
        <f t="shared" si="17"/>
        <v>0</v>
      </c>
      <c r="AU72" s="60"/>
      <c r="AV72" s="60"/>
      <c r="AW72" s="3">
        <f t="shared" si="18"/>
        <v>0</v>
      </c>
      <c r="AX72" s="60"/>
      <c r="AY72" s="60"/>
      <c r="AZ72" s="4">
        <f t="shared" si="19"/>
        <v>0</v>
      </c>
      <c r="BA72" s="189"/>
      <c r="BB72" s="204" t="str">
        <f t="shared" si="20"/>
        <v/>
      </c>
      <c r="BC72" s="61" t="str">
        <f t="shared" si="21"/>
        <v/>
      </c>
      <c r="BD72" s="172">
        <f t="shared" si="22"/>
        <v>0</v>
      </c>
      <c r="BE72" s="62" t="str">
        <f t="shared" si="23"/>
        <v/>
      </c>
      <c r="BF72" s="192"/>
      <c r="BG72" s="63"/>
      <c r="BH72" s="63"/>
      <c r="BI72" s="125"/>
      <c r="BJ72" s="3">
        <f t="shared" si="24"/>
        <v>0</v>
      </c>
      <c r="BK72" s="125"/>
      <c r="BL72" s="125"/>
      <c r="BM72" s="3">
        <f t="shared" si="25"/>
        <v>0</v>
      </c>
      <c r="BN72" s="125"/>
      <c r="BO72" s="266"/>
      <c r="BP72" s="125"/>
      <c r="BQ72" s="3">
        <f t="shared" si="26"/>
        <v>0</v>
      </c>
      <c r="BR72" s="125"/>
      <c r="BS72" s="125"/>
      <c r="BT72" s="4">
        <f t="shared" si="27"/>
        <v>0</v>
      </c>
      <c r="BU72" s="65"/>
      <c r="BV72" s="65"/>
      <c r="BW72" s="4">
        <f t="shared" si="28"/>
        <v>0</v>
      </c>
      <c r="BX72" s="125"/>
      <c r="BY72" s="266"/>
      <c r="BZ72" s="125"/>
      <c r="CA72" s="4">
        <f t="shared" si="29"/>
        <v>0</v>
      </c>
      <c r="CB72" s="189"/>
      <c r="CC72" s="206" t="str">
        <f t="shared" si="30"/>
        <v/>
      </c>
      <c r="CD72" s="66" t="str">
        <f t="shared" si="31"/>
        <v/>
      </c>
      <c r="CE72" s="179">
        <f t="shared" si="32"/>
        <v>0</v>
      </c>
      <c r="CF72" s="62" t="str">
        <f t="shared" si="33"/>
        <v/>
      </c>
      <c r="CG72" s="192"/>
      <c r="CH72" s="173" t="str">
        <f t="shared" si="34"/>
        <v/>
      </c>
      <c r="CI72" s="174" t="str">
        <f t="shared" si="35"/>
        <v/>
      </c>
      <c r="CJ72" s="174" t="str">
        <f t="shared" si="36"/>
        <v/>
      </c>
      <c r="CK72" s="174" t="str">
        <f t="shared" si="37"/>
        <v/>
      </c>
      <c r="CL72" s="174" t="str">
        <f t="shared" si="38"/>
        <v/>
      </c>
      <c r="CM72" s="174" t="str">
        <f t="shared" si="41"/>
        <v/>
      </c>
      <c r="CN72" s="174" t="str">
        <f t="shared" si="42"/>
        <v/>
      </c>
      <c r="CO72" s="174" t="str">
        <f t="shared" si="39"/>
        <v/>
      </c>
      <c r="CP72" s="174" t="str">
        <f t="shared" si="40"/>
        <v/>
      </c>
      <c r="CQ72" s="195"/>
      <c r="CR72" s="67"/>
      <c r="CS72" s="67"/>
      <c r="CT72" s="67"/>
      <c r="CU72" s="67"/>
      <c r="CV72" s="67"/>
      <c r="CW72" s="67"/>
      <c r="CX72" s="67"/>
      <c r="CY72" s="67"/>
      <c r="CZ72" s="67"/>
      <c r="DA72" s="67"/>
      <c r="DB72" s="195"/>
    </row>
    <row r="73" spans="1:106" ht="18" customHeight="1" x14ac:dyDescent="0.25">
      <c r="A73" s="304"/>
      <c r="B73" s="304"/>
      <c r="C73" s="169"/>
      <c r="D73" s="170"/>
      <c r="E73" s="183"/>
      <c r="F73" s="297"/>
      <c r="G73" s="297"/>
      <c r="H73" s="124"/>
      <c r="I73" s="289"/>
      <c r="J73" s="289"/>
      <c r="K73" s="289"/>
      <c r="L73" s="235" t="str">
        <f t="shared" si="2"/>
        <v/>
      </c>
      <c r="M73" s="236" t="str">
        <f t="shared" si="3"/>
        <v/>
      </c>
      <c r="N73" s="186"/>
      <c r="O73" s="125"/>
      <c r="P73" s="125"/>
      <c r="Q73" s="3">
        <f t="shared" si="4"/>
        <v>0</v>
      </c>
      <c r="R73" s="125"/>
      <c r="S73" s="125"/>
      <c r="T73" s="3">
        <f t="shared" si="5"/>
        <v>0</v>
      </c>
      <c r="U73" s="125"/>
      <c r="V73" s="125"/>
      <c r="W73" s="3">
        <f t="shared" si="6"/>
        <v>0</v>
      </c>
      <c r="X73" s="178">
        <f t="shared" si="7"/>
        <v>0</v>
      </c>
      <c r="Y73" s="60"/>
      <c r="Z73" s="60"/>
      <c r="AA73" s="3">
        <f t="shared" si="8"/>
        <v>0</v>
      </c>
      <c r="AB73" s="60"/>
      <c r="AC73" s="60"/>
      <c r="AD73" s="3">
        <f t="shared" si="9"/>
        <v>0</v>
      </c>
      <c r="AE73" s="60"/>
      <c r="AF73" s="60"/>
      <c r="AG73" s="4">
        <f t="shared" si="10"/>
        <v>0</v>
      </c>
      <c r="AH73" s="171">
        <f t="shared" si="11"/>
        <v>0</v>
      </c>
      <c r="AI73" s="76"/>
      <c r="AJ73" s="204" t="str">
        <f t="shared" si="12"/>
        <v/>
      </c>
      <c r="AK73" s="61" t="str">
        <f t="shared" si="13"/>
        <v/>
      </c>
      <c r="AL73" s="205">
        <f t="shared" si="14"/>
        <v>0</v>
      </c>
      <c r="AM73" s="62" t="str">
        <f t="shared" si="15"/>
        <v/>
      </c>
      <c r="AN73" s="186"/>
      <c r="AO73" s="64"/>
      <c r="AP73" s="60"/>
      <c r="AQ73" s="3">
        <f t="shared" si="16"/>
        <v>0</v>
      </c>
      <c r="AR73" s="60"/>
      <c r="AS73" s="60"/>
      <c r="AT73" s="3">
        <f t="shared" si="17"/>
        <v>0</v>
      </c>
      <c r="AU73" s="60"/>
      <c r="AV73" s="60"/>
      <c r="AW73" s="3">
        <f t="shared" si="18"/>
        <v>0</v>
      </c>
      <c r="AX73" s="60"/>
      <c r="AY73" s="60"/>
      <c r="AZ73" s="4">
        <f t="shared" si="19"/>
        <v>0</v>
      </c>
      <c r="BA73" s="189"/>
      <c r="BB73" s="204" t="str">
        <f t="shared" si="20"/>
        <v/>
      </c>
      <c r="BC73" s="61" t="str">
        <f t="shared" si="21"/>
        <v/>
      </c>
      <c r="BD73" s="172">
        <f t="shared" si="22"/>
        <v>0</v>
      </c>
      <c r="BE73" s="62" t="str">
        <f t="shared" si="23"/>
        <v/>
      </c>
      <c r="BF73" s="192"/>
      <c r="BG73" s="63"/>
      <c r="BH73" s="63"/>
      <c r="BI73" s="125"/>
      <c r="BJ73" s="3">
        <f t="shared" si="24"/>
        <v>0</v>
      </c>
      <c r="BK73" s="125"/>
      <c r="BL73" s="125"/>
      <c r="BM73" s="3">
        <f t="shared" si="25"/>
        <v>0</v>
      </c>
      <c r="BN73" s="125"/>
      <c r="BO73" s="266"/>
      <c r="BP73" s="125"/>
      <c r="BQ73" s="3">
        <f t="shared" si="26"/>
        <v>0</v>
      </c>
      <c r="BR73" s="125"/>
      <c r="BS73" s="125"/>
      <c r="BT73" s="4">
        <f t="shared" si="27"/>
        <v>0</v>
      </c>
      <c r="BU73" s="65"/>
      <c r="BV73" s="65"/>
      <c r="BW73" s="4">
        <f t="shared" si="28"/>
        <v>0</v>
      </c>
      <c r="BX73" s="125"/>
      <c r="BY73" s="266"/>
      <c r="BZ73" s="125"/>
      <c r="CA73" s="4">
        <f t="shared" si="29"/>
        <v>0</v>
      </c>
      <c r="CB73" s="189"/>
      <c r="CC73" s="206" t="str">
        <f t="shared" si="30"/>
        <v/>
      </c>
      <c r="CD73" s="66" t="str">
        <f t="shared" si="31"/>
        <v/>
      </c>
      <c r="CE73" s="179">
        <f t="shared" si="32"/>
        <v>0</v>
      </c>
      <c r="CF73" s="62" t="str">
        <f t="shared" si="33"/>
        <v/>
      </c>
      <c r="CG73" s="192"/>
      <c r="CH73" s="173" t="str">
        <f t="shared" si="34"/>
        <v/>
      </c>
      <c r="CI73" s="174" t="str">
        <f t="shared" si="35"/>
        <v/>
      </c>
      <c r="CJ73" s="174" t="str">
        <f t="shared" si="36"/>
        <v/>
      </c>
      <c r="CK73" s="174" t="str">
        <f t="shared" si="37"/>
        <v/>
      </c>
      <c r="CL73" s="174" t="str">
        <f t="shared" si="38"/>
        <v/>
      </c>
      <c r="CM73" s="174" t="str">
        <f t="shared" si="41"/>
        <v/>
      </c>
      <c r="CN73" s="174" t="str">
        <f t="shared" si="42"/>
        <v/>
      </c>
      <c r="CO73" s="174" t="str">
        <f t="shared" si="39"/>
        <v/>
      </c>
      <c r="CP73" s="174" t="str">
        <f t="shared" si="40"/>
        <v/>
      </c>
      <c r="CQ73" s="195"/>
      <c r="CR73" s="67"/>
      <c r="CS73" s="67"/>
      <c r="CT73" s="67"/>
      <c r="CU73" s="67"/>
      <c r="CV73" s="67"/>
      <c r="CW73" s="67"/>
      <c r="CX73" s="67"/>
      <c r="CY73" s="67"/>
      <c r="CZ73" s="67"/>
      <c r="DA73" s="67"/>
      <c r="DB73" s="195"/>
    </row>
    <row r="74" spans="1:106" ht="18" customHeight="1" x14ac:dyDescent="0.25">
      <c r="A74" s="304"/>
      <c r="B74" s="304"/>
      <c r="C74" s="169"/>
      <c r="D74" s="170"/>
      <c r="E74" s="183"/>
      <c r="F74" s="297"/>
      <c r="G74" s="297"/>
      <c r="H74" s="124"/>
      <c r="I74" s="289"/>
      <c r="J74" s="289"/>
      <c r="K74" s="289"/>
      <c r="L74" s="235" t="str">
        <f t="shared" si="2"/>
        <v/>
      </c>
      <c r="M74" s="236" t="str">
        <f t="shared" si="3"/>
        <v/>
      </c>
      <c r="N74" s="186"/>
      <c r="O74" s="125"/>
      <c r="P74" s="125"/>
      <c r="Q74" s="3">
        <f t="shared" si="4"/>
        <v>0</v>
      </c>
      <c r="R74" s="125"/>
      <c r="S74" s="125"/>
      <c r="T74" s="3">
        <f t="shared" si="5"/>
        <v>0</v>
      </c>
      <c r="U74" s="125"/>
      <c r="V74" s="125"/>
      <c r="W74" s="3">
        <f t="shared" si="6"/>
        <v>0</v>
      </c>
      <c r="X74" s="178">
        <f t="shared" si="7"/>
        <v>0</v>
      </c>
      <c r="Y74" s="60"/>
      <c r="Z74" s="60"/>
      <c r="AA74" s="3">
        <f t="shared" si="8"/>
        <v>0</v>
      </c>
      <c r="AB74" s="60"/>
      <c r="AC74" s="60"/>
      <c r="AD74" s="3">
        <f t="shared" si="9"/>
        <v>0</v>
      </c>
      <c r="AE74" s="60"/>
      <c r="AF74" s="60"/>
      <c r="AG74" s="4">
        <f t="shared" si="10"/>
        <v>0</v>
      </c>
      <c r="AH74" s="171">
        <f t="shared" si="11"/>
        <v>0</v>
      </c>
      <c r="AI74" s="76"/>
      <c r="AJ74" s="204" t="str">
        <f t="shared" si="12"/>
        <v/>
      </c>
      <c r="AK74" s="61" t="str">
        <f t="shared" si="13"/>
        <v/>
      </c>
      <c r="AL74" s="205">
        <f t="shared" si="14"/>
        <v>0</v>
      </c>
      <c r="AM74" s="62" t="str">
        <f t="shared" si="15"/>
        <v/>
      </c>
      <c r="AN74" s="186"/>
      <c r="AO74" s="64"/>
      <c r="AP74" s="60"/>
      <c r="AQ74" s="3">
        <f t="shared" si="16"/>
        <v>0</v>
      </c>
      <c r="AR74" s="60"/>
      <c r="AS74" s="60"/>
      <c r="AT74" s="3">
        <f t="shared" si="17"/>
        <v>0</v>
      </c>
      <c r="AU74" s="60"/>
      <c r="AV74" s="60"/>
      <c r="AW74" s="3">
        <f t="shared" si="18"/>
        <v>0</v>
      </c>
      <c r="AX74" s="60"/>
      <c r="AY74" s="60"/>
      <c r="AZ74" s="4">
        <f t="shared" si="19"/>
        <v>0</v>
      </c>
      <c r="BA74" s="189"/>
      <c r="BB74" s="204" t="str">
        <f t="shared" si="20"/>
        <v/>
      </c>
      <c r="BC74" s="61" t="str">
        <f t="shared" si="21"/>
        <v/>
      </c>
      <c r="BD74" s="172">
        <f t="shared" si="22"/>
        <v>0</v>
      </c>
      <c r="BE74" s="62" t="str">
        <f t="shared" si="23"/>
        <v/>
      </c>
      <c r="BF74" s="192"/>
      <c r="BG74" s="63"/>
      <c r="BH74" s="63"/>
      <c r="BI74" s="125"/>
      <c r="BJ74" s="3">
        <f t="shared" si="24"/>
        <v>0</v>
      </c>
      <c r="BK74" s="125"/>
      <c r="BL74" s="125"/>
      <c r="BM74" s="3">
        <f t="shared" si="25"/>
        <v>0</v>
      </c>
      <c r="BN74" s="125"/>
      <c r="BO74" s="266"/>
      <c r="BP74" s="125"/>
      <c r="BQ74" s="3">
        <f t="shared" si="26"/>
        <v>0</v>
      </c>
      <c r="BR74" s="125"/>
      <c r="BS74" s="125"/>
      <c r="BT74" s="4">
        <f t="shared" si="27"/>
        <v>0</v>
      </c>
      <c r="BU74" s="65"/>
      <c r="BV74" s="65"/>
      <c r="BW74" s="4">
        <f t="shared" si="28"/>
        <v>0</v>
      </c>
      <c r="BX74" s="125"/>
      <c r="BY74" s="266"/>
      <c r="BZ74" s="125"/>
      <c r="CA74" s="4">
        <f t="shared" si="29"/>
        <v>0</v>
      </c>
      <c r="CB74" s="189"/>
      <c r="CC74" s="206" t="str">
        <f t="shared" si="30"/>
        <v/>
      </c>
      <c r="CD74" s="66" t="str">
        <f t="shared" si="31"/>
        <v/>
      </c>
      <c r="CE74" s="179">
        <f t="shared" si="32"/>
        <v>0</v>
      </c>
      <c r="CF74" s="62" t="str">
        <f t="shared" si="33"/>
        <v/>
      </c>
      <c r="CG74" s="192"/>
      <c r="CH74" s="173" t="str">
        <f t="shared" si="34"/>
        <v/>
      </c>
      <c r="CI74" s="174" t="str">
        <f t="shared" si="35"/>
        <v/>
      </c>
      <c r="CJ74" s="174" t="str">
        <f t="shared" si="36"/>
        <v/>
      </c>
      <c r="CK74" s="174" t="str">
        <f t="shared" si="37"/>
        <v/>
      </c>
      <c r="CL74" s="174" t="str">
        <f t="shared" si="38"/>
        <v/>
      </c>
      <c r="CM74" s="174" t="str">
        <f t="shared" si="41"/>
        <v/>
      </c>
      <c r="CN74" s="174" t="str">
        <f t="shared" si="42"/>
        <v/>
      </c>
      <c r="CO74" s="174" t="str">
        <f t="shared" si="39"/>
        <v/>
      </c>
      <c r="CP74" s="174" t="str">
        <f t="shared" si="40"/>
        <v/>
      </c>
      <c r="CQ74" s="195"/>
      <c r="CR74" s="67"/>
      <c r="CS74" s="67"/>
      <c r="CT74" s="67"/>
      <c r="CU74" s="67"/>
      <c r="CV74" s="67"/>
      <c r="CW74" s="67"/>
      <c r="CX74" s="67"/>
      <c r="CY74" s="67"/>
      <c r="CZ74" s="67"/>
      <c r="DA74" s="67"/>
      <c r="DB74" s="195"/>
    </row>
    <row r="75" spans="1:106" ht="18" customHeight="1" x14ac:dyDescent="0.25">
      <c r="A75" s="304"/>
      <c r="B75" s="304"/>
      <c r="C75" s="169"/>
      <c r="D75" s="170"/>
      <c r="E75" s="183"/>
      <c r="F75" s="297"/>
      <c r="G75" s="297"/>
      <c r="H75" s="124"/>
      <c r="I75" s="289"/>
      <c r="J75" s="289"/>
      <c r="K75" s="289"/>
      <c r="L75" s="235" t="str">
        <f t="shared" si="2"/>
        <v/>
      </c>
      <c r="M75" s="236" t="str">
        <f t="shared" si="3"/>
        <v/>
      </c>
      <c r="N75" s="186"/>
      <c r="O75" s="125"/>
      <c r="P75" s="125"/>
      <c r="Q75" s="3">
        <f t="shared" si="4"/>
        <v>0</v>
      </c>
      <c r="R75" s="125"/>
      <c r="S75" s="125"/>
      <c r="T75" s="3">
        <f t="shared" si="5"/>
        <v>0</v>
      </c>
      <c r="U75" s="125"/>
      <c r="V75" s="125"/>
      <c r="W75" s="3">
        <f t="shared" si="6"/>
        <v>0</v>
      </c>
      <c r="X75" s="178">
        <f t="shared" si="7"/>
        <v>0</v>
      </c>
      <c r="Y75" s="60"/>
      <c r="Z75" s="60"/>
      <c r="AA75" s="3">
        <f t="shared" si="8"/>
        <v>0</v>
      </c>
      <c r="AB75" s="60"/>
      <c r="AC75" s="60"/>
      <c r="AD75" s="3">
        <f t="shared" si="9"/>
        <v>0</v>
      </c>
      <c r="AE75" s="60"/>
      <c r="AF75" s="60"/>
      <c r="AG75" s="4">
        <f t="shared" si="10"/>
        <v>0</v>
      </c>
      <c r="AH75" s="171">
        <f t="shared" si="11"/>
        <v>0</v>
      </c>
      <c r="AI75" s="76"/>
      <c r="AJ75" s="204" t="str">
        <f t="shared" si="12"/>
        <v/>
      </c>
      <c r="AK75" s="61" t="str">
        <f t="shared" si="13"/>
        <v/>
      </c>
      <c r="AL75" s="205">
        <f t="shared" si="14"/>
        <v>0</v>
      </c>
      <c r="AM75" s="62" t="str">
        <f t="shared" si="15"/>
        <v/>
      </c>
      <c r="AN75" s="186"/>
      <c r="AO75" s="64"/>
      <c r="AP75" s="60"/>
      <c r="AQ75" s="3">
        <f t="shared" si="16"/>
        <v>0</v>
      </c>
      <c r="AR75" s="60"/>
      <c r="AS75" s="60"/>
      <c r="AT75" s="3">
        <f t="shared" si="17"/>
        <v>0</v>
      </c>
      <c r="AU75" s="60"/>
      <c r="AV75" s="60"/>
      <c r="AW75" s="3">
        <f t="shared" si="18"/>
        <v>0</v>
      </c>
      <c r="AX75" s="60"/>
      <c r="AY75" s="60"/>
      <c r="AZ75" s="4">
        <f t="shared" si="19"/>
        <v>0</v>
      </c>
      <c r="BA75" s="189"/>
      <c r="BB75" s="204" t="str">
        <f t="shared" si="20"/>
        <v/>
      </c>
      <c r="BC75" s="61" t="str">
        <f t="shared" si="21"/>
        <v/>
      </c>
      <c r="BD75" s="172">
        <f t="shared" si="22"/>
        <v>0</v>
      </c>
      <c r="BE75" s="62" t="str">
        <f t="shared" si="23"/>
        <v/>
      </c>
      <c r="BF75" s="192"/>
      <c r="BG75" s="63"/>
      <c r="BH75" s="63"/>
      <c r="BI75" s="125"/>
      <c r="BJ75" s="3">
        <f t="shared" si="24"/>
        <v>0</v>
      </c>
      <c r="BK75" s="125"/>
      <c r="BL75" s="125"/>
      <c r="BM75" s="3">
        <f t="shared" si="25"/>
        <v>0</v>
      </c>
      <c r="BN75" s="125"/>
      <c r="BO75" s="266"/>
      <c r="BP75" s="125"/>
      <c r="BQ75" s="3">
        <f t="shared" si="26"/>
        <v>0</v>
      </c>
      <c r="BR75" s="125"/>
      <c r="BS75" s="125"/>
      <c r="BT75" s="4">
        <f t="shared" si="27"/>
        <v>0</v>
      </c>
      <c r="BU75" s="65"/>
      <c r="BV75" s="65"/>
      <c r="BW75" s="4">
        <f t="shared" si="28"/>
        <v>0</v>
      </c>
      <c r="BX75" s="125"/>
      <c r="BY75" s="266"/>
      <c r="BZ75" s="125"/>
      <c r="CA75" s="4">
        <f t="shared" si="29"/>
        <v>0</v>
      </c>
      <c r="CB75" s="189"/>
      <c r="CC75" s="206" t="str">
        <f t="shared" si="30"/>
        <v/>
      </c>
      <c r="CD75" s="66" t="str">
        <f t="shared" si="31"/>
        <v/>
      </c>
      <c r="CE75" s="179">
        <f t="shared" si="32"/>
        <v>0</v>
      </c>
      <c r="CF75" s="62" t="str">
        <f t="shared" si="33"/>
        <v/>
      </c>
      <c r="CG75" s="192"/>
      <c r="CH75" s="173" t="str">
        <f t="shared" si="34"/>
        <v/>
      </c>
      <c r="CI75" s="174" t="str">
        <f t="shared" si="35"/>
        <v/>
      </c>
      <c r="CJ75" s="174" t="str">
        <f t="shared" si="36"/>
        <v/>
      </c>
      <c r="CK75" s="174" t="str">
        <f t="shared" si="37"/>
        <v/>
      </c>
      <c r="CL75" s="174" t="str">
        <f t="shared" si="38"/>
        <v/>
      </c>
      <c r="CM75" s="174" t="str">
        <f t="shared" si="41"/>
        <v/>
      </c>
      <c r="CN75" s="174" t="str">
        <f t="shared" si="42"/>
        <v/>
      </c>
      <c r="CO75" s="174" t="str">
        <f t="shared" si="39"/>
        <v/>
      </c>
      <c r="CP75" s="174" t="str">
        <f t="shared" si="40"/>
        <v/>
      </c>
      <c r="CQ75" s="195"/>
      <c r="CR75" s="67"/>
      <c r="CS75" s="67"/>
      <c r="CT75" s="67"/>
      <c r="CU75" s="67"/>
      <c r="CV75" s="67"/>
      <c r="CW75" s="67"/>
      <c r="CX75" s="67"/>
      <c r="CY75" s="67"/>
      <c r="CZ75" s="67"/>
      <c r="DA75" s="67"/>
      <c r="DB75" s="195"/>
    </row>
    <row r="76" spans="1:106" ht="18" customHeight="1" x14ac:dyDescent="0.25">
      <c r="A76" s="304"/>
      <c r="B76" s="304"/>
      <c r="C76" s="169"/>
      <c r="D76" s="170"/>
      <c r="E76" s="183"/>
      <c r="F76" s="297"/>
      <c r="G76" s="297"/>
      <c r="H76" s="124"/>
      <c r="I76" s="289"/>
      <c r="J76" s="289"/>
      <c r="K76" s="289"/>
      <c r="L76" s="235" t="str">
        <f t="shared" si="2"/>
        <v/>
      </c>
      <c r="M76" s="236" t="str">
        <f t="shared" si="3"/>
        <v/>
      </c>
      <c r="N76" s="186"/>
      <c r="O76" s="125"/>
      <c r="P76" s="125"/>
      <c r="Q76" s="3">
        <f t="shared" si="4"/>
        <v>0</v>
      </c>
      <c r="R76" s="125"/>
      <c r="S76" s="125"/>
      <c r="T76" s="3">
        <f t="shared" si="5"/>
        <v>0</v>
      </c>
      <c r="U76" s="125"/>
      <c r="V76" s="125"/>
      <c r="W76" s="3">
        <f t="shared" si="6"/>
        <v>0</v>
      </c>
      <c r="X76" s="178">
        <f t="shared" si="7"/>
        <v>0</v>
      </c>
      <c r="Y76" s="60"/>
      <c r="Z76" s="60"/>
      <c r="AA76" s="3">
        <f t="shared" si="8"/>
        <v>0</v>
      </c>
      <c r="AB76" s="60"/>
      <c r="AC76" s="60"/>
      <c r="AD76" s="3">
        <f t="shared" si="9"/>
        <v>0</v>
      </c>
      <c r="AE76" s="60"/>
      <c r="AF76" s="60"/>
      <c r="AG76" s="4">
        <f t="shared" si="10"/>
        <v>0</v>
      </c>
      <c r="AH76" s="171">
        <f t="shared" si="11"/>
        <v>0</v>
      </c>
      <c r="AI76" s="76"/>
      <c r="AJ76" s="204" t="str">
        <f t="shared" si="12"/>
        <v/>
      </c>
      <c r="AK76" s="61" t="str">
        <f t="shared" si="13"/>
        <v/>
      </c>
      <c r="AL76" s="205">
        <f t="shared" si="14"/>
        <v>0</v>
      </c>
      <c r="AM76" s="62" t="str">
        <f t="shared" si="15"/>
        <v/>
      </c>
      <c r="AN76" s="186"/>
      <c r="AO76" s="64"/>
      <c r="AP76" s="60"/>
      <c r="AQ76" s="3">
        <f t="shared" si="16"/>
        <v>0</v>
      </c>
      <c r="AR76" s="60"/>
      <c r="AS76" s="60"/>
      <c r="AT76" s="3">
        <f t="shared" si="17"/>
        <v>0</v>
      </c>
      <c r="AU76" s="60"/>
      <c r="AV76" s="60"/>
      <c r="AW76" s="3">
        <f t="shared" si="18"/>
        <v>0</v>
      </c>
      <c r="AX76" s="60"/>
      <c r="AY76" s="60"/>
      <c r="AZ76" s="4">
        <f t="shared" si="19"/>
        <v>0</v>
      </c>
      <c r="BA76" s="189"/>
      <c r="BB76" s="204" t="str">
        <f t="shared" si="20"/>
        <v/>
      </c>
      <c r="BC76" s="61" t="str">
        <f t="shared" si="21"/>
        <v/>
      </c>
      <c r="BD76" s="172">
        <f t="shared" si="22"/>
        <v>0</v>
      </c>
      <c r="BE76" s="62" t="str">
        <f t="shared" si="23"/>
        <v/>
      </c>
      <c r="BF76" s="192"/>
      <c r="BG76" s="63"/>
      <c r="BH76" s="63"/>
      <c r="BI76" s="125"/>
      <c r="BJ76" s="3">
        <f t="shared" si="24"/>
        <v>0</v>
      </c>
      <c r="BK76" s="125"/>
      <c r="BL76" s="125"/>
      <c r="BM76" s="3">
        <f t="shared" si="25"/>
        <v>0</v>
      </c>
      <c r="BN76" s="125"/>
      <c r="BO76" s="266"/>
      <c r="BP76" s="125"/>
      <c r="BQ76" s="3">
        <f t="shared" si="26"/>
        <v>0</v>
      </c>
      <c r="BR76" s="125"/>
      <c r="BS76" s="125"/>
      <c r="BT76" s="4">
        <f t="shared" si="27"/>
        <v>0</v>
      </c>
      <c r="BU76" s="65"/>
      <c r="BV76" s="65"/>
      <c r="BW76" s="4">
        <f t="shared" si="28"/>
        <v>0</v>
      </c>
      <c r="BX76" s="125"/>
      <c r="BY76" s="266"/>
      <c r="BZ76" s="125"/>
      <c r="CA76" s="4">
        <f t="shared" si="29"/>
        <v>0</v>
      </c>
      <c r="CB76" s="189"/>
      <c r="CC76" s="206" t="str">
        <f t="shared" si="30"/>
        <v/>
      </c>
      <c r="CD76" s="66" t="str">
        <f t="shared" si="31"/>
        <v/>
      </c>
      <c r="CE76" s="179">
        <f t="shared" si="32"/>
        <v>0</v>
      </c>
      <c r="CF76" s="62" t="str">
        <f t="shared" si="33"/>
        <v/>
      </c>
      <c r="CG76" s="192"/>
      <c r="CH76" s="173" t="str">
        <f t="shared" si="34"/>
        <v/>
      </c>
      <c r="CI76" s="174" t="str">
        <f t="shared" si="35"/>
        <v/>
      </c>
      <c r="CJ76" s="174" t="str">
        <f t="shared" si="36"/>
        <v/>
      </c>
      <c r="CK76" s="174" t="str">
        <f t="shared" si="37"/>
        <v/>
      </c>
      <c r="CL76" s="174" t="str">
        <f t="shared" si="38"/>
        <v/>
      </c>
      <c r="CM76" s="174" t="str">
        <f t="shared" ref="CM76:CM82" si="43">IF(ISBLANK(I76),"",(IF(CL76=3,"SI","NO")))</f>
        <v/>
      </c>
      <c r="CN76" s="174" t="str">
        <f t="shared" ref="CN76:CN82" si="44">IF(ISBLANK(I76),"",(IF(L76&lt;1,"SI","NO")))</f>
        <v/>
      </c>
      <c r="CO76" s="174" t="str">
        <f t="shared" si="39"/>
        <v/>
      </c>
      <c r="CP76" s="174" t="str">
        <f t="shared" si="40"/>
        <v/>
      </c>
      <c r="CQ76" s="195"/>
      <c r="CR76" s="67"/>
      <c r="CS76" s="67"/>
      <c r="CT76" s="67"/>
      <c r="CU76" s="67"/>
      <c r="CV76" s="67"/>
      <c r="CW76" s="67"/>
      <c r="CX76" s="67"/>
      <c r="CY76" s="67"/>
      <c r="CZ76" s="67"/>
      <c r="DA76" s="67"/>
      <c r="DB76" s="195"/>
    </row>
    <row r="77" spans="1:106" ht="18" customHeight="1" x14ac:dyDescent="0.25">
      <c r="A77" s="302"/>
      <c r="B77" s="303"/>
      <c r="C77" s="169"/>
      <c r="D77" s="170"/>
      <c r="E77" s="183"/>
      <c r="F77" s="297"/>
      <c r="G77" s="297"/>
      <c r="H77" s="124"/>
      <c r="I77" s="289"/>
      <c r="J77" s="289"/>
      <c r="K77" s="289"/>
      <c r="L77" s="235" t="str">
        <f t="shared" ref="L77:L82" si="45">IF(ISBLANK(I77),"",DATEDIF(H77,I77,"d")/30)</f>
        <v/>
      </c>
      <c r="M77" s="236" t="str">
        <f t="shared" ref="M77:M82" si="46">IF(ISBLANK(I77),"",ROUND(L77,0))</f>
        <v/>
      </c>
      <c r="N77" s="186"/>
      <c r="O77" s="125"/>
      <c r="P77" s="125"/>
      <c r="Q77" s="3">
        <f t="shared" ref="Q77:Q82" si="47">SUM(O77,P77)</f>
        <v>0</v>
      </c>
      <c r="R77" s="125"/>
      <c r="S77" s="125"/>
      <c r="T77" s="3">
        <f t="shared" ref="T77:T82" si="48">SUM(R77,S77)</f>
        <v>0</v>
      </c>
      <c r="U77" s="125"/>
      <c r="V77" s="125"/>
      <c r="W77" s="3">
        <f t="shared" ref="W77:W82" si="49">SUM(U77,V77)</f>
        <v>0</v>
      </c>
      <c r="X77" s="178">
        <f t="shared" ref="X77:X82" si="50">SUM(Q77,T77,W77)</f>
        <v>0</v>
      </c>
      <c r="Y77" s="60"/>
      <c r="Z77" s="60"/>
      <c r="AA77" s="3">
        <f t="shared" ref="AA77:AA82" si="51">SUM(Y77,Z77)</f>
        <v>0</v>
      </c>
      <c r="AB77" s="60"/>
      <c r="AC77" s="60"/>
      <c r="AD77" s="3">
        <f t="shared" ref="AD77:AD82" si="52">SUM(AB77,AC77)</f>
        <v>0</v>
      </c>
      <c r="AE77" s="60"/>
      <c r="AF77" s="60"/>
      <c r="AG77" s="4">
        <f t="shared" ref="AG77:AG82" si="53">SUM(AE77,AF77)</f>
        <v>0</v>
      </c>
      <c r="AH77" s="171">
        <f t="shared" ref="AH77:AH82" si="54">SUM(AA77,AD77,AG77)</f>
        <v>0</v>
      </c>
      <c r="AI77" s="76"/>
      <c r="AJ77" s="204" t="str">
        <f t="shared" ref="AJ77:AJ81" si="55">IF(ISBLANK(I77),"",(IF(ISERROR(I77),"",(M77)*5.56)))</f>
        <v/>
      </c>
      <c r="AK77" s="61" t="str">
        <f t="shared" ref="AK77:AK82" si="56">IF(ISBLANK(I77),"",(MROUND(AJ77,4)))</f>
        <v/>
      </c>
      <c r="AL77" s="205">
        <f t="shared" ref="AL77:AL82" si="57">SUM(X77,AH77)</f>
        <v>0</v>
      </c>
      <c r="AM77" s="62" t="str">
        <f t="shared" ref="AM77:AM82" si="58">IF(ISBLANK(I77),"",(AL77-AK77))</f>
        <v/>
      </c>
      <c r="AN77" s="186"/>
      <c r="AO77" s="64"/>
      <c r="AP77" s="60"/>
      <c r="AQ77" s="3">
        <f t="shared" ref="AQ77:AQ82" si="59">SUM(AO77,AP77)</f>
        <v>0</v>
      </c>
      <c r="AR77" s="60"/>
      <c r="AS77" s="60"/>
      <c r="AT77" s="3">
        <f t="shared" ref="AT77:AT82" si="60">SUM(AR77,AS77)</f>
        <v>0</v>
      </c>
      <c r="AU77" s="60"/>
      <c r="AV77" s="60"/>
      <c r="AW77" s="3">
        <f t="shared" ref="AW77:AW82" si="61">SUM(AU77,AV77)</f>
        <v>0</v>
      </c>
      <c r="AX77" s="60"/>
      <c r="AY77" s="60"/>
      <c r="AZ77" s="4">
        <f t="shared" ref="AZ77:AZ82" si="62">SUM(AX77,AY77)</f>
        <v>0</v>
      </c>
      <c r="BA77" s="189"/>
      <c r="BB77" s="204" t="str">
        <f t="shared" ref="BB77:BB82" si="63">IF(ISBLANK(I77),"",(IF(ISERROR(I77),"",M77)*4.444444))</f>
        <v/>
      </c>
      <c r="BC77" s="61" t="str">
        <f t="shared" ref="BC77:BC82" si="64">IF(ISBLANK(I77),"",(ROUND(BB77,0)))</f>
        <v/>
      </c>
      <c r="BD77" s="172">
        <f t="shared" ref="BD77:BD82" si="65">SUM(AQ77,AT77,AW77,AZ77)</f>
        <v>0</v>
      </c>
      <c r="BE77" s="62" t="str">
        <f t="shared" ref="BE77:BE82" si="66">IF(ISBLANK(I77),"",((BD77-BC77)))</f>
        <v/>
      </c>
      <c r="BF77" s="192"/>
      <c r="BG77" s="63"/>
      <c r="BH77" s="63"/>
      <c r="BI77" s="125"/>
      <c r="BJ77" s="3">
        <f t="shared" ref="BJ77:BJ82" si="67">SUM(BG77,BH77,BI77)</f>
        <v>0</v>
      </c>
      <c r="BK77" s="125"/>
      <c r="BL77" s="125"/>
      <c r="BM77" s="3">
        <f t="shared" ref="BM77:BM82" si="68">SUM(BK77,BL77)</f>
        <v>0</v>
      </c>
      <c r="BN77" s="125"/>
      <c r="BO77" s="266"/>
      <c r="BP77" s="125"/>
      <c r="BQ77" s="3">
        <f t="shared" ref="BQ77:BQ82" si="69">SUM(BN77,BO77,BP77)</f>
        <v>0</v>
      </c>
      <c r="BR77" s="125"/>
      <c r="BS77" s="125"/>
      <c r="BT77" s="4">
        <f t="shared" ref="BT77:BT82" si="70">SUM(BR77,BS77)</f>
        <v>0</v>
      </c>
      <c r="BU77" s="65"/>
      <c r="BV77" s="65"/>
      <c r="BW77" s="4">
        <f t="shared" ref="BW77:BW82" si="71">SUM(BU77,BV77)</f>
        <v>0</v>
      </c>
      <c r="BX77" s="125"/>
      <c r="BY77" s="266"/>
      <c r="BZ77" s="125"/>
      <c r="CA77" s="4">
        <f t="shared" ref="CA77:CA82" si="72">SUM(BX77,BY77,BZ77)</f>
        <v>0</v>
      </c>
      <c r="CB77" s="189"/>
      <c r="CC77" s="206" t="str">
        <f t="shared" ref="CC77:CC82" si="73">IF(ISBLANK(I77),"",(IF(ISERROR(I77),"",M77)*3.33333))</f>
        <v/>
      </c>
      <c r="CD77" s="66" t="str">
        <f t="shared" ref="CD77:CD82" si="74">IF(ISBLANK(I77),"",(MROUND(CC77,4)))</f>
        <v/>
      </c>
      <c r="CE77" s="179">
        <f t="shared" ref="CE77:CE82" si="75">SUM(BJ77,BM77,BQ77,BT77,BW77,CA77)</f>
        <v>0</v>
      </c>
      <c r="CF77" s="62" t="str">
        <f t="shared" ref="CF77:CF82" si="76">IF(ISBLANK(I77),"",(CE77-CD77))</f>
        <v/>
      </c>
      <c r="CG77" s="192"/>
      <c r="CH77" s="173" t="str">
        <f t="shared" ref="CH77:CH82" si="77">IF(ISBLANK(I77),"",(SUM(AL77,BD77,CE77)))</f>
        <v/>
      </c>
      <c r="CI77" s="174" t="str">
        <f t="shared" ref="CI77:CI82" si="78">IF(ISBLANK(I77),"",(IF(AM77&gt;=0,"SI","NO")))</f>
        <v/>
      </c>
      <c r="CJ77" s="174" t="str">
        <f t="shared" ref="CJ77:CJ82" si="79">IF(ISBLANK(I77),"",(IF(BE77&gt;=0,"SI","NO")))</f>
        <v/>
      </c>
      <c r="CK77" s="174" t="str">
        <f t="shared" ref="CK77:CK82" si="80">IF(ISBLANK(I77),"",(IF(CF77&gt;=0,"SI","NO")))</f>
        <v/>
      </c>
      <c r="CL77" s="174" t="str">
        <f t="shared" ref="CL77:CL82" si="81">IF(ISBLANK(I77),"",(COUNTIF(CI77:CK77,"SI")))</f>
        <v/>
      </c>
      <c r="CM77" s="174" t="str">
        <f t="shared" si="43"/>
        <v/>
      </c>
      <c r="CN77" s="174" t="str">
        <f t="shared" si="44"/>
        <v/>
      </c>
      <c r="CO77" s="174" t="str">
        <f t="shared" ref="CO77:CO82" si="82">IF(CN77="NO","NO","")</f>
        <v/>
      </c>
      <c r="CP77" s="174" t="str">
        <f t="shared" ref="CP77:CP82" si="83">IF(ISBLANK(I77),"",IF(CO77="NO","",(IF(AND(CN77="SI",CH77&gt;=12),"SI","NO"))))</f>
        <v/>
      </c>
      <c r="CQ77" s="195"/>
      <c r="CR77" s="67"/>
      <c r="CS77" s="67"/>
      <c r="CT77" s="67"/>
      <c r="CU77" s="67"/>
      <c r="CV77" s="67"/>
      <c r="CW77" s="67"/>
      <c r="CX77" s="67"/>
      <c r="CY77" s="67"/>
      <c r="CZ77" s="67"/>
      <c r="DA77" s="67"/>
      <c r="DB77" s="195"/>
    </row>
    <row r="78" spans="1:106" ht="18" customHeight="1" x14ac:dyDescent="0.25">
      <c r="A78" s="302"/>
      <c r="B78" s="303"/>
      <c r="C78" s="169"/>
      <c r="D78" s="170"/>
      <c r="E78" s="183"/>
      <c r="F78" s="297"/>
      <c r="G78" s="297"/>
      <c r="H78" s="124"/>
      <c r="I78" s="289"/>
      <c r="J78" s="289"/>
      <c r="K78" s="289"/>
      <c r="L78" s="235" t="str">
        <f t="shared" si="45"/>
        <v/>
      </c>
      <c r="M78" s="236" t="str">
        <f t="shared" si="46"/>
        <v/>
      </c>
      <c r="N78" s="186"/>
      <c r="O78" s="125"/>
      <c r="P78" s="125"/>
      <c r="Q78" s="3">
        <f t="shared" si="47"/>
        <v>0</v>
      </c>
      <c r="R78" s="125"/>
      <c r="S78" s="125"/>
      <c r="T78" s="3">
        <f t="shared" si="48"/>
        <v>0</v>
      </c>
      <c r="U78" s="125"/>
      <c r="V78" s="125"/>
      <c r="W78" s="3">
        <f t="shared" si="49"/>
        <v>0</v>
      </c>
      <c r="X78" s="178">
        <f t="shared" si="50"/>
        <v>0</v>
      </c>
      <c r="Y78" s="60"/>
      <c r="Z78" s="60"/>
      <c r="AA78" s="3">
        <f t="shared" si="51"/>
        <v>0</v>
      </c>
      <c r="AB78" s="60"/>
      <c r="AC78" s="60"/>
      <c r="AD78" s="3">
        <f t="shared" si="52"/>
        <v>0</v>
      </c>
      <c r="AE78" s="60"/>
      <c r="AF78" s="60"/>
      <c r="AG78" s="4">
        <f t="shared" si="53"/>
        <v>0</v>
      </c>
      <c r="AH78" s="171">
        <f t="shared" si="54"/>
        <v>0</v>
      </c>
      <c r="AI78" s="76"/>
      <c r="AJ78" s="204" t="str">
        <f t="shared" si="55"/>
        <v/>
      </c>
      <c r="AK78" s="61" t="str">
        <f t="shared" si="56"/>
        <v/>
      </c>
      <c r="AL78" s="205">
        <f t="shared" si="57"/>
        <v>0</v>
      </c>
      <c r="AM78" s="62" t="str">
        <f t="shared" si="58"/>
        <v/>
      </c>
      <c r="AN78" s="186"/>
      <c r="AO78" s="64"/>
      <c r="AP78" s="60"/>
      <c r="AQ78" s="3">
        <f t="shared" si="59"/>
        <v>0</v>
      </c>
      <c r="AR78" s="60"/>
      <c r="AS78" s="60"/>
      <c r="AT78" s="3">
        <f t="shared" si="60"/>
        <v>0</v>
      </c>
      <c r="AU78" s="60"/>
      <c r="AV78" s="60"/>
      <c r="AW78" s="3">
        <f t="shared" si="61"/>
        <v>0</v>
      </c>
      <c r="AX78" s="60"/>
      <c r="AY78" s="60"/>
      <c r="AZ78" s="4">
        <f t="shared" si="62"/>
        <v>0</v>
      </c>
      <c r="BA78" s="189"/>
      <c r="BB78" s="204" t="str">
        <f t="shared" si="63"/>
        <v/>
      </c>
      <c r="BC78" s="61" t="str">
        <f t="shared" si="64"/>
        <v/>
      </c>
      <c r="BD78" s="172">
        <f t="shared" si="65"/>
        <v>0</v>
      </c>
      <c r="BE78" s="62" t="str">
        <f t="shared" si="66"/>
        <v/>
      </c>
      <c r="BF78" s="192"/>
      <c r="BG78" s="63"/>
      <c r="BH78" s="63"/>
      <c r="BI78" s="125"/>
      <c r="BJ78" s="3">
        <f t="shared" si="67"/>
        <v>0</v>
      </c>
      <c r="BK78" s="125"/>
      <c r="BL78" s="125"/>
      <c r="BM78" s="3">
        <f t="shared" si="68"/>
        <v>0</v>
      </c>
      <c r="BN78" s="125"/>
      <c r="BO78" s="266"/>
      <c r="BP78" s="125"/>
      <c r="BQ78" s="3">
        <f t="shared" si="69"/>
        <v>0</v>
      </c>
      <c r="BR78" s="125"/>
      <c r="BS78" s="125"/>
      <c r="BT78" s="4">
        <f t="shared" si="70"/>
        <v>0</v>
      </c>
      <c r="BU78" s="65"/>
      <c r="BV78" s="65"/>
      <c r="BW78" s="4">
        <f t="shared" si="71"/>
        <v>0</v>
      </c>
      <c r="BX78" s="125"/>
      <c r="BY78" s="266"/>
      <c r="BZ78" s="125"/>
      <c r="CA78" s="4">
        <f t="shared" si="72"/>
        <v>0</v>
      </c>
      <c r="CB78" s="189"/>
      <c r="CC78" s="206" t="str">
        <f t="shared" si="73"/>
        <v/>
      </c>
      <c r="CD78" s="66" t="str">
        <f t="shared" si="74"/>
        <v/>
      </c>
      <c r="CE78" s="179">
        <f t="shared" si="75"/>
        <v>0</v>
      </c>
      <c r="CF78" s="62" t="str">
        <f t="shared" si="76"/>
        <v/>
      </c>
      <c r="CG78" s="192"/>
      <c r="CH78" s="173" t="str">
        <f t="shared" si="77"/>
        <v/>
      </c>
      <c r="CI78" s="174" t="str">
        <f t="shared" si="78"/>
        <v/>
      </c>
      <c r="CJ78" s="174" t="str">
        <f t="shared" si="79"/>
        <v/>
      </c>
      <c r="CK78" s="174" t="str">
        <f t="shared" si="80"/>
        <v/>
      </c>
      <c r="CL78" s="174" t="str">
        <f t="shared" si="81"/>
        <v/>
      </c>
      <c r="CM78" s="174" t="str">
        <f t="shared" si="43"/>
        <v/>
      </c>
      <c r="CN78" s="174" t="str">
        <f t="shared" si="44"/>
        <v/>
      </c>
      <c r="CO78" s="174" t="str">
        <f t="shared" si="82"/>
        <v/>
      </c>
      <c r="CP78" s="174" t="str">
        <f t="shared" si="83"/>
        <v/>
      </c>
      <c r="CQ78" s="195"/>
      <c r="CR78" s="67"/>
      <c r="CS78" s="67"/>
      <c r="CT78" s="67"/>
      <c r="CU78" s="67"/>
      <c r="CV78" s="67"/>
      <c r="CW78" s="67"/>
      <c r="CX78" s="67"/>
      <c r="CY78" s="67"/>
      <c r="CZ78" s="67"/>
      <c r="DA78" s="67"/>
      <c r="DB78" s="195"/>
    </row>
    <row r="79" spans="1:106" ht="18" customHeight="1" x14ac:dyDescent="0.25">
      <c r="A79" s="302"/>
      <c r="B79" s="303"/>
      <c r="C79" s="169"/>
      <c r="D79" s="170"/>
      <c r="E79" s="183"/>
      <c r="F79" s="297"/>
      <c r="G79" s="297"/>
      <c r="H79" s="124"/>
      <c r="I79" s="289"/>
      <c r="J79" s="289"/>
      <c r="K79" s="289"/>
      <c r="L79" s="235" t="str">
        <f t="shared" si="45"/>
        <v/>
      </c>
      <c r="M79" s="236" t="str">
        <f t="shared" si="46"/>
        <v/>
      </c>
      <c r="N79" s="186"/>
      <c r="O79" s="125"/>
      <c r="P79" s="125"/>
      <c r="Q79" s="3">
        <f t="shared" si="47"/>
        <v>0</v>
      </c>
      <c r="R79" s="125"/>
      <c r="S79" s="125"/>
      <c r="T79" s="3">
        <f t="shared" si="48"/>
        <v>0</v>
      </c>
      <c r="U79" s="125"/>
      <c r="V79" s="125"/>
      <c r="W79" s="3">
        <f t="shared" si="49"/>
        <v>0</v>
      </c>
      <c r="X79" s="178">
        <f t="shared" si="50"/>
        <v>0</v>
      </c>
      <c r="Y79" s="60"/>
      <c r="Z79" s="60"/>
      <c r="AA79" s="3">
        <f t="shared" si="51"/>
        <v>0</v>
      </c>
      <c r="AB79" s="60"/>
      <c r="AC79" s="60"/>
      <c r="AD79" s="3">
        <f t="shared" si="52"/>
        <v>0</v>
      </c>
      <c r="AE79" s="60"/>
      <c r="AF79" s="60"/>
      <c r="AG79" s="4">
        <f t="shared" si="53"/>
        <v>0</v>
      </c>
      <c r="AH79" s="171">
        <f t="shared" si="54"/>
        <v>0</v>
      </c>
      <c r="AI79" s="76"/>
      <c r="AJ79" s="204" t="str">
        <f t="shared" si="55"/>
        <v/>
      </c>
      <c r="AK79" s="61" t="str">
        <f t="shared" si="56"/>
        <v/>
      </c>
      <c r="AL79" s="205">
        <f t="shared" si="57"/>
        <v>0</v>
      </c>
      <c r="AM79" s="62" t="str">
        <f t="shared" si="58"/>
        <v/>
      </c>
      <c r="AN79" s="186"/>
      <c r="AO79" s="64"/>
      <c r="AP79" s="60"/>
      <c r="AQ79" s="3">
        <f t="shared" si="59"/>
        <v>0</v>
      </c>
      <c r="AR79" s="60"/>
      <c r="AS79" s="60"/>
      <c r="AT79" s="3">
        <f t="shared" si="60"/>
        <v>0</v>
      </c>
      <c r="AU79" s="60"/>
      <c r="AV79" s="60"/>
      <c r="AW79" s="3">
        <f t="shared" si="61"/>
        <v>0</v>
      </c>
      <c r="AX79" s="60"/>
      <c r="AY79" s="60"/>
      <c r="AZ79" s="4">
        <f t="shared" si="62"/>
        <v>0</v>
      </c>
      <c r="BA79" s="189"/>
      <c r="BB79" s="204" t="str">
        <f t="shared" si="63"/>
        <v/>
      </c>
      <c r="BC79" s="61" t="str">
        <f t="shared" si="64"/>
        <v/>
      </c>
      <c r="BD79" s="172">
        <f t="shared" si="65"/>
        <v>0</v>
      </c>
      <c r="BE79" s="62" t="str">
        <f t="shared" si="66"/>
        <v/>
      </c>
      <c r="BF79" s="192"/>
      <c r="BG79" s="63"/>
      <c r="BH79" s="63"/>
      <c r="BI79" s="125"/>
      <c r="BJ79" s="3">
        <f t="shared" si="67"/>
        <v>0</v>
      </c>
      <c r="BK79" s="125"/>
      <c r="BL79" s="125"/>
      <c r="BM79" s="3">
        <f t="shared" si="68"/>
        <v>0</v>
      </c>
      <c r="BN79" s="125"/>
      <c r="BO79" s="266"/>
      <c r="BP79" s="125"/>
      <c r="BQ79" s="3">
        <f t="shared" si="69"/>
        <v>0</v>
      </c>
      <c r="BR79" s="125"/>
      <c r="BS79" s="125"/>
      <c r="BT79" s="4">
        <f t="shared" si="70"/>
        <v>0</v>
      </c>
      <c r="BU79" s="65"/>
      <c r="BV79" s="65"/>
      <c r="BW79" s="4">
        <f t="shared" si="71"/>
        <v>0</v>
      </c>
      <c r="BX79" s="125"/>
      <c r="BY79" s="266"/>
      <c r="BZ79" s="125"/>
      <c r="CA79" s="4">
        <f t="shared" si="72"/>
        <v>0</v>
      </c>
      <c r="CB79" s="189"/>
      <c r="CC79" s="206" t="str">
        <f t="shared" si="73"/>
        <v/>
      </c>
      <c r="CD79" s="66" t="str">
        <f t="shared" si="74"/>
        <v/>
      </c>
      <c r="CE79" s="179">
        <f t="shared" si="75"/>
        <v>0</v>
      </c>
      <c r="CF79" s="62" t="str">
        <f t="shared" si="76"/>
        <v/>
      </c>
      <c r="CG79" s="192"/>
      <c r="CH79" s="173" t="str">
        <f t="shared" si="77"/>
        <v/>
      </c>
      <c r="CI79" s="174" t="str">
        <f t="shared" si="78"/>
        <v/>
      </c>
      <c r="CJ79" s="174" t="str">
        <f t="shared" si="79"/>
        <v/>
      </c>
      <c r="CK79" s="174" t="str">
        <f t="shared" si="80"/>
        <v/>
      </c>
      <c r="CL79" s="174" t="str">
        <f t="shared" si="81"/>
        <v/>
      </c>
      <c r="CM79" s="174" t="str">
        <f t="shared" si="43"/>
        <v/>
      </c>
      <c r="CN79" s="174" t="str">
        <f t="shared" si="44"/>
        <v/>
      </c>
      <c r="CO79" s="174" t="str">
        <f t="shared" si="82"/>
        <v/>
      </c>
      <c r="CP79" s="174" t="str">
        <f t="shared" si="83"/>
        <v/>
      </c>
      <c r="CQ79" s="195"/>
      <c r="CR79" s="67"/>
      <c r="CS79" s="67"/>
      <c r="CT79" s="67"/>
      <c r="CU79" s="67"/>
      <c r="CV79" s="67"/>
      <c r="CW79" s="67"/>
      <c r="CX79" s="67"/>
      <c r="CY79" s="67"/>
      <c r="CZ79" s="67"/>
      <c r="DA79" s="67"/>
      <c r="DB79" s="195"/>
    </row>
    <row r="80" spans="1:106" ht="18" customHeight="1" x14ac:dyDescent="0.25">
      <c r="A80" s="302"/>
      <c r="B80" s="303"/>
      <c r="C80" s="169"/>
      <c r="D80" s="170"/>
      <c r="E80" s="183"/>
      <c r="F80" s="297"/>
      <c r="G80" s="297"/>
      <c r="H80" s="124"/>
      <c r="I80" s="289"/>
      <c r="J80" s="289"/>
      <c r="K80" s="289"/>
      <c r="L80" s="235" t="str">
        <f t="shared" si="45"/>
        <v/>
      </c>
      <c r="M80" s="236" t="str">
        <f t="shared" si="46"/>
        <v/>
      </c>
      <c r="N80" s="186"/>
      <c r="O80" s="125"/>
      <c r="P80" s="125"/>
      <c r="Q80" s="3">
        <f t="shared" si="47"/>
        <v>0</v>
      </c>
      <c r="R80" s="125"/>
      <c r="S80" s="125"/>
      <c r="T80" s="3">
        <f t="shared" si="48"/>
        <v>0</v>
      </c>
      <c r="U80" s="125"/>
      <c r="V80" s="125"/>
      <c r="W80" s="3">
        <f t="shared" si="49"/>
        <v>0</v>
      </c>
      <c r="X80" s="178">
        <f t="shared" si="50"/>
        <v>0</v>
      </c>
      <c r="Y80" s="60"/>
      <c r="Z80" s="60"/>
      <c r="AA80" s="3">
        <f t="shared" si="51"/>
        <v>0</v>
      </c>
      <c r="AB80" s="60"/>
      <c r="AC80" s="60"/>
      <c r="AD80" s="3">
        <f t="shared" si="52"/>
        <v>0</v>
      </c>
      <c r="AE80" s="60"/>
      <c r="AF80" s="60"/>
      <c r="AG80" s="4">
        <f t="shared" si="53"/>
        <v>0</v>
      </c>
      <c r="AH80" s="171">
        <f t="shared" si="54"/>
        <v>0</v>
      </c>
      <c r="AI80" s="76"/>
      <c r="AJ80" s="204" t="str">
        <f t="shared" si="55"/>
        <v/>
      </c>
      <c r="AK80" s="61" t="str">
        <f t="shared" si="56"/>
        <v/>
      </c>
      <c r="AL80" s="205">
        <f t="shared" si="57"/>
        <v>0</v>
      </c>
      <c r="AM80" s="62" t="str">
        <f t="shared" si="58"/>
        <v/>
      </c>
      <c r="AN80" s="186"/>
      <c r="AO80" s="64"/>
      <c r="AP80" s="60"/>
      <c r="AQ80" s="3">
        <f t="shared" si="59"/>
        <v>0</v>
      </c>
      <c r="AR80" s="60"/>
      <c r="AS80" s="60"/>
      <c r="AT80" s="3">
        <f t="shared" si="60"/>
        <v>0</v>
      </c>
      <c r="AU80" s="60"/>
      <c r="AV80" s="60"/>
      <c r="AW80" s="3">
        <f t="shared" si="61"/>
        <v>0</v>
      </c>
      <c r="AX80" s="60"/>
      <c r="AY80" s="60"/>
      <c r="AZ80" s="4">
        <f t="shared" si="62"/>
        <v>0</v>
      </c>
      <c r="BA80" s="189"/>
      <c r="BB80" s="204" t="str">
        <f t="shared" si="63"/>
        <v/>
      </c>
      <c r="BC80" s="61" t="str">
        <f t="shared" si="64"/>
        <v/>
      </c>
      <c r="BD80" s="172">
        <f t="shared" si="65"/>
        <v>0</v>
      </c>
      <c r="BE80" s="62" t="str">
        <f t="shared" si="66"/>
        <v/>
      </c>
      <c r="BF80" s="192"/>
      <c r="BG80" s="63"/>
      <c r="BH80" s="63"/>
      <c r="BI80" s="125"/>
      <c r="BJ80" s="3">
        <f t="shared" si="67"/>
        <v>0</v>
      </c>
      <c r="BK80" s="125"/>
      <c r="BL80" s="125"/>
      <c r="BM80" s="3">
        <f t="shared" si="68"/>
        <v>0</v>
      </c>
      <c r="BN80" s="125"/>
      <c r="BO80" s="266"/>
      <c r="BP80" s="125"/>
      <c r="BQ80" s="3">
        <f t="shared" si="69"/>
        <v>0</v>
      </c>
      <c r="BR80" s="125"/>
      <c r="BS80" s="125"/>
      <c r="BT80" s="4">
        <f t="shared" si="70"/>
        <v>0</v>
      </c>
      <c r="BU80" s="65"/>
      <c r="BV80" s="65"/>
      <c r="BW80" s="4">
        <f t="shared" si="71"/>
        <v>0</v>
      </c>
      <c r="BX80" s="125"/>
      <c r="BY80" s="266"/>
      <c r="BZ80" s="125"/>
      <c r="CA80" s="4">
        <f t="shared" si="72"/>
        <v>0</v>
      </c>
      <c r="CB80" s="189"/>
      <c r="CC80" s="206" t="str">
        <f t="shared" si="73"/>
        <v/>
      </c>
      <c r="CD80" s="66" t="str">
        <f t="shared" si="74"/>
        <v/>
      </c>
      <c r="CE80" s="179">
        <f t="shared" si="75"/>
        <v>0</v>
      </c>
      <c r="CF80" s="62" t="str">
        <f t="shared" si="76"/>
        <v/>
      </c>
      <c r="CG80" s="192"/>
      <c r="CH80" s="173" t="str">
        <f t="shared" si="77"/>
        <v/>
      </c>
      <c r="CI80" s="174" t="str">
        <f t="shared" si="78"/>
        <v/>
      </c>
      <c r="CJ80" s="174" t="str">
        <f t="shared" si="79"/>
        <v/>
      </c>
      <c r="CK80" s="174" t="str">
        <f t="shared" si="80"/>
        <v/>
      </c>
      <c r="CL80" s="174" t="str">
        <f t="shared" si="81"/>
        <v/>
      </c>
      <c r="CM80" s="174" t="str">
        <f t="shared" si="43"/>
        <v/>
      </c>
      <c r="CN80" s="174" t="str">
        <f t="shared" si="44"/>
        <v/>
      </c>
      <c r="CO80" s="174" t="str">
        <f t="shared" si="82"/>
        <v/>
      </c>
      <c r="CP80" s="174" t="str">
        <f t="shared" si="83"/>
        <v/>
      </c>
      <c r="CQ80" s="195"/>
      <c r="CR80" s="67"/>
      <c r="CS80" s="67"/>
      <c r="CT80" s="67"/>
      <c r="CU80" s="67"/>
      <c r="CV80" s="67"/>
      <c r="CW80" s="67"/>
      <c r="CX80" s="67"/>
      <c r="CY80" s="67"/>
      <c r="CZ80" s="67"/>
      <c r="DA80" s="67"/>
      <c r="DB80" s="195"/>
    </row>
    <row r="81" spans="1:106" ht="18" customHeight="1" x14ac:dyDescent="0.25">
      <c r="A81" s="302"/>
      <c r="B81" s="303"/>
      <c r="C81" s="169"/>
      <c r="D81" s="170"/>
      <c r="E81" s="183"/>
      <c r="F81" s="297"/>
      <c r="G81" s="297"/>
      <c r="H81" s="124"/>
      <c r="I81" s="289"/>
      <c r="J81" s="289"/>
      <c r="K81" s="289"/>
      <c r="L81" s="235" t="str">
        <f t="shared" si="45"/>
        <v/>
      </c>
      <c r="M81" s="236" t="str">
        <f t="shared" si="46"/>
        <v/>
      </c>
      <c r="N81" s="186"/>
      <c r="O81" s="125"/>
      <c r="P81" s="125"/>
      <c r="Q81" s="3">
        <f t="shared" si="47"/>
        <v>0</v>
      </c>
      <c r="R81" s="125"/>
      <c r="S81" s="125"/>
      <c r="T81" s="3">
        <f t="shared" si="48"/>
        <v>0</v>
      </c>
      <c r="U81" s="125"/>
      <c r="V81" s="125"/>
      <c r="W81" s="3">
        <f t="shared" si="49"/>
        <v>0</v>
      </c>
      <c r="X81" s="178">
        <f t="shared" si="50"/>
        <v>0</v>
      </c>
      <c r="Y81" s="60"/>
      <c r="Z81" s="60"/>
      <c r="AA81" s="3">
        <f t="shared" si="51"/>
        <v>0</v>
      </c>
      <c r="AB81" s="60"/>
      <c r="AC81" s="60"/>
      <c r="AD81" s="3">
        <f t="shared" si="52"/>
        <v>0</v>
      </c>
      <c r="AE81" s="60"/>
      <c r="AF81" s="60"/>
      <c r="AG81" s="4">
        <f t="shared" si="53"/>
        <v>0</v>
      </c>
      <c r="AH81" s="171">
        <f t="shared" si="54"/>
        <v>0</v>
      </c>
      <c r="AI81" s="76"/>
      <c r="AJ81" s="204" t="str">
        <f t="shared" si="55"/>
        <v/>
      </c>
      <c r="AK81" s="61" t="str">
        <f t="shared" si="56"/>
        <v/>
      </c>
      <c r="AL81" s="205">
        <f t="shared" si="57"/>
        <v>0</v>
      </c>
      <c r="AM81" s="62" t="str">
        <f t="shared" si="58"/>
        <v/>
      </c>
      <c r="AN81" s="186"/>
      <c r="AO81" s="64"/>
      <c r="AP81" s="60"/>
      <c r="AQ81" s="3">
        <f t="shared" si="59"/>
        <v>0</v>
      </c>
      <c r="AR81" s="60"/>
      <c r="AS81" s="60"/>
      <c r="AT81" s="3">
        <f t="shared" si="60"/>
        <v>0</v>
      </c>
      <c r="AU81" s="60"/>
      <c r="AV81" s="60"/>
      <c r="AW81" s="3">
        <f t="shared" si="61"/>
        <v>0</v>
      </c>
      <c r="AX81" s="60"/>
      <c r="AY81" s="60"/>
      <c r="AZ81" s="4">
        <f t="shared" si="62"/>
        <v>0</v>
      </c>
      <c r="BA81" s="189"/>
      <c r="BB81" s="204" t="str">
        <f t="shared" si="63"/>
        <v/>
      </c>
      <c r="BC81" s="61" t="str">
        <f t="shared" si="64"/>
        <v/>
      </c>
      <c r="BD81" s="172">
        <f t="shared" si="65"/>
        <v>0</v>
      </c>
      <c r="BE81" s="62" t="str">
        <f t="shared" si="66"/>
        <v/>
      </c>
      <c r="BF81" s="192"/>
      <c r="BG81" s="63"/>
      <c r="BH81" s="63"/>
      <c r="BI81" s="125"/>
      <c r="BJ81" s="3">
        <f t="shared" si="67"/>
        <v>0</v>
      </c>
      <c r="BK81" s="125"/>
      <c r="BL81" s="125"/>
      <c r="BM81" s="3">
        <f t="shared" si="68"/>
        <v>0</v>
      </c>
      <c r="BN81" s="125"/>
      <c r="BO81" s="266"/>
      <c r="BP81" s="125"/>
      <c r="BQ81" s="3">
        <f t="shared" si="69"/>
        <v>0</v>
      </c>
      <c r="BR81" s="125"/>
      <c r="BS81" s="125"/>
      <c r="BT81" s="4">
        <f t="shared" si="70"/>
        <v>0</v>
      </c>
      <c r="BU81" s="65"/>
      <c r="BV81" s="65"/>
      <c r="BW81" s="4">
        <f t="shared" si="71"/>
        <v>0</v>
      </c>
      <c r="BX81" s="125"/>
      <c r="BY81" s="266"/>
      <c r="BZ81" s="125"/>
      <c r="CA81" s="4">
        <f t="shared" si="72"/>
        <v>0</v>
      </c>
      <c r="CB81" s="189"/>
      <c r="CC81" s="206" t="str">
        <f t="shared" si="73"/>
        <v/>
      </c>
      <c r="CD81" s="66" t="str">
        <f t="shared" si="74"/>
        <v/>
      </c>
      <c r="CE81" s="179">
        <f t="shared" si="75"/>
        <v>0</v>
      </c>
      <c r="CF81" s="62" t="str">
        <f t="shared" si="76"/>
        <v/>
      </c>
      <c r="CG81" s="192"/>
      <c r="CH81" s="173" t="str">
        <f t="shared" si="77"/>
        <v/>
      </c>
      <c r="CI81" s="174" t="str">
        <f t="shared" si="78"/>
        <v/>
      </c>
      <c r="CJ81" s="174" t="str">
        <f t="shared" si="79"/>
        <v/>
      </c>
      <c r="CK81" s="174" t="str">
        <f t="shared" si="80"/>
        <v/>
      </c>
      <c r="CL81" s="174" t="str">
        <f t="shared" si="81"/>
        <v/>
      </c>
      <c r="CM81" s="174" t="str">
        <f t="shared" si="43"/>
        <v/>
      </c>
      <c r="CN81" s="174" t="str">
        <f t="shared" si="44"/>
        <v/>
      </c>
      <c r="CO81" s="174" t="str">
        <f t="shared" si="82"/>
        <v/>
      </c>
      <c r="CP81" s="174" t="str">
        <f t="shared" si="83"/>
        <v/>
      </c>
      <c r="CQ81" s="195"/>
      <c r="CR81" s="67"/>
      <c r="CS81" s="67"/>
      <c r="CT81" s="67"/>
      <c r="CU81" s="67"/>
      <c r="CV81" s="67"/>
      <c r="CW81" s="67"/>
      <c r="CX81" s="67"/>
      <c r="CY81" s="67"/>
      <c r="CZ81" s="67"/>
      <c r="DA81" s="67"/>
      <c r="DB81" s="195"/>
    </row>
    <row r="82" spans="1:106" ht="16.149999999999999" customHeight="1" x14ac:dyDescent="0.25">
      <c r="A82" s="304"/>
      <c r="B82" s="304"/>
      <c r="C82" s="169"/>
      <c r="D82" s="170"/>
      <c r="E82" s="183"/>
      <c r="F82" s="297"/>
      <c r="G82" s="297"/>
      <c r="H82" s="124"/>
      <c r="I82" s="289"/>
      <c r="J82" s="289"/>
      <c r="K82" s="289"/>
      <c r="L82" s="235" t="str">
        <f t="shared" si="45"/>
        <v/>
      </c>
      <c r="M82" s="236" t="str">
        <f t="shared" si="46"/>
        <v/>
      </c>
      <c r="N82" s="186"/>
      <c r="O82" s="125"/>
      <c r="P82" s="125"/>
      <c r="Q82" s="3">
        <f t="shared" si="47"/>
        <v>0</v>
      </c>
      <c r="R82" s="125"/>
      <c r="S82" s="125"/>
      <c r="T82" s="3">
        <f t="shared" si="48"/>
        <v>0</v>
      </c>
      <c r="U82" s="125"/>
      <c r="V82" s="125"/>
      <c r="W82" s="3">
        <f t="shared" si="49"/>
        <v>0</v>
      </c>
      <c r="X82" s="178">
        <f t="shared" si="50"/>
        <v>0</v>
      </c>
      <c r="Y82" s="60"/>
      <c r="Z82" s="60"/>
      <c r="AA82" s="3">
        <f t="shared" si="51"/>
        <v>0</v>
      </c>
      <c r="AB82" s="60"/>
      <c r="AC82" s="60"/>
      <c r="AD82" s="3">
        <f t="shared" si="52"/>
        <v>0</v>
      </c>
      <c r="AE82" s="60"/>
      <c r="AF82" s="60"/>
      <c r="AG82" s="4">
        <f t="shared" si="53"/>
        <v>0</v>
      </c>
      <c r="AH82" s="171">
        <f t="shared" si="54"/>
        <v>0</v>
      </c>
      <c r="AI82" s="76"/>
      <c r="AJ82" s="204" t="str">
        <f>IF(ISBLANK(I82),"",(IF(ISERROR(I82),"",(M82)*5.56)))</f>
        <v/>
      </c>
      <c r="AK82" s="61" t="str">
        <f t="shared" si="56"/>
        <v/>
      </c>
      <c r="AL82" s="205">
        <f t="shared" si="57"/>
        <v>0</v>
      </c>
      <c r="AM82" s="62" t="str">
        <f t="shared" si="58"/>
        <v/>
      </c>
      <c r="AN82" s="197"/>
      <c r="AO82" s="64"/>
      <c r="AP82" s="60"/>
      <c r="AQ82" s="3">
        <f t="shared" si="59"/>
        <v>0</v>
      </c>
      <c r="AR82" s="60"/>
      <c r="AS82" s="60"/>
      <c r="AT82" s="3">
        <f t="shared" si="60"/>
        <v>0</v>
      </c>
      <c r="AU82" s="60"/>
      <c r="AV82" s="60"/>
      <c r="AW82" s="3">
        <f t="shared" si="61"/>
        <v>0</v>
      </c>
      <c r="AX82" s="60"/>
      <c r="AY82" s="60"/>
      <c r="AZ82" s="4">
        <f t="shared" si="62"/>
        <v>0</v>
      </c>
      <c r="BA82" s="189"/>
      <c r="BB82" s="204" t="str">
        <f t="shared" si="63"/>
        <v/>
      </c>
      <c r="BC82" s="61" t="str">
        <f t="shared" si="64"/>
        <v/>
      </c>
      <c r="BD82" s="172">
        <f t="shared" si="65"/>
        <v>0</v>
      </c>
      <c r="BE82" s="62" t="str">
        <f t="shared" si="66"/>
        <v/>
      </c>
      <c r="BF82" s="192"/>
      <c r="BG82" s="63"/>
      <c r="BH82" s="63"/>
      <c r="BI82" s="125"/>
      <c r="BJ82" s="3">
        <f t="shared" si="67"/>
        <v>0</v>
      </c>
      <c r="BK82" s="125"/>
      <c r="BL82" s="125"/>
      <c r="BM82" s="3">
        <f t="shared" si="68"/>
        <v>0</v>
      </c>
      <c r="BN82" s="125"/>
      <c r="BO82" s="266"/>
      <c r="BP82" s="125"/>
      <c r="BQ82" s="3">
        <f t="shared" si="69"/>
        <v>0</v>
      </c>
      <c r="BR82" s="125"/>
      <c r="BS82" s="125"/>
      <c r="BT82" s="4">
        <f t="shared" si="70"/>
        <v>0</v>
      </c>
      <c r="BU82" s="65"/>
      <c r="BV82" s="65"/>
      <c r="BW82" s="4">
        <f t="shared" si="71"/>
        <v>0</v>
      </c>
      <c r="BX82" s="125"/>
      <c r="BY82" s="266"/>
      <c r="BZ82" s="125"/>
      <c r="CA82" s="4">
        <f t="shared" si="72"/>
        <v>0</v>
      </c>
      <c r="CB82" s="189"/>
      <c r="CC82" s="206" t="str">
        <f t="shared" si="73"/>
        <v/>
      </c>
      <c r="CD82" s="66" t="str">
        <f t="shared" si="74"/>
        <v/>
      </c>
      <c r="CE82" s="179">
        <f t="shared" si="75"/>
        <v>0</v>
      </c>
      <c r="CF82" s="62" t="str">
        <f t="shared" si="76"/>
        <v/>
      </c>
      <c r="CG82" s="192"/>
      <c r="CH82" s="173" t="str">
        <f t="shared" si="77"/>
        <v/>
      </c>
      <c r="CI82" s="174" t="str">
        <f t="shared" si="78"/>
        <v/>
      </c>
      <c r="CJ82" s="174" t="str">
        <f t="shared" si="79"/>
        <v/>
      </c>
      <c r="CK82" s="174" t="str">
        <f t="shared" si="80"/>
        <v/>
      </c>
      <c r="CL82" s="174" t="str">
        <f t="shared" si="81"/>
        <v/>
      </c>
      <c r="CM82" s="174" t="str">
        <f t="shared" si="43"/>
        <v/>
      </c>
      <c r="CN82" s="174" t="str">
        <f t="shared" si="44"/>
        <v/>
      </c>
      <c r="CO82" s="174" t="str">
        <f t="shared" si="82"/>
        <v/>
      </c>
      <c r="CP82" s="174" t="str">
        <f t="shared" si="83"/>
        <v/>
      </c>
      <c r="CQ82" s="195"/>
      <c r="CR82" s="68"/>
      <c r="CS82" s="68"/>
      <c r="CT82" s="68"/>
      <c r="CU82" s="68"/>
      <c r="CV82" s="68"/>
      <c r="CW82" s="68"/>
      <c r="CX82" s="68"/>
      <c r="CY82" s="68"/>
      <c r="CZ82" s="68"/>
      <c r="DA82" s="68"/>
      <c r="DB82" s="195"/>
    </row>
    <row r="83" spans="1:106" ht="9" customHeight="1" x14ac:dyDescent="0.25">
      <c r="A83" s="319" t="s">
        <v>9</v>
      </c>
      <c r="B83" s="319"/>
      <c r="C83" s="319" t="s">
        <v>34</v>
      </c>
      <c r="D83" s="319" t="s">
        <v>5</v>
      </c>
      <c r="E83" s="183"/>
      <c r="F83" s="330" t="s">
        <v>35</v>
      </c>
      <c r="G83" s="330" t="s">
        <v>36</v>
      </c>
      <c r="H83" s="77"/>
      <c r="I83" s="77"/>
      <c r="J83" s="77"/>
      <c r="K83" s="77"/>
      <c r="L83" s="77"/>
      <c r="M83" s="237"/>
      <c r="N83" s="77"/>
      <c r="O83" s="77"/>
      <c r="P83" s="78"/>
      <c r="Q83" s="293">
        <f>COUNTIF(Q12:Q82,"&gt;0")</f>
        <v>0</v>
      </c>
      <c r="R83" s="291"/>
      <c r="S83" s="292"/>
      <c r="T83" s="293">
        <f>COUNTIF(T12:T82,"&gt;0")</f>
        <v>0</v>
      </c>
      <c r="U83" s="291"/>
      <c r="V83" s="292"/>
      <c r="W83" s="293">
        <f>COUNTIF(W12:W82,"&gt;0")</f>
        <v>0</v>
      </c>
      <c r="X83" s="290">
        <f>COUNTIF(X12:X82,"&gt;0")</f>
        <v>0</v>
      </c>
      <c r="Y83" s="291"/>
      <c r="Z83" s="292"/>
      <c r="AA83" s="293">
        <f>COUNTIF(AA12:AA82,"&gt;0")</f>
        <v>0</v>
      </c>
      <c r="AB83" s="291"/>
      <c r="AC83" s="292"/>
      <c r="AD83" s="293">
        <f>COUNTIF(AD12:AD82,"&gt;0")</f>
        <v>0</v>
      </c>
      <c r="AE83" s="291"/>
      <c r="AF83" s="292"/>
      <c r="AG83" s="293">
        <f>COUNTIF(AG12:AG82,"&gt;0")</f>
        <v>0</v>
      </c>
      <c r="AH83" s="290">
        <f>COUNTIF(AH12:AH82,"&gt;0")</f>
        <v>0</v>
      </c>
      <c r="AI83" s="224"/>
      <c r="AJ83" s="298">
        <f>COUNTIF(AM12:AM82,"&gt;=0")</f>
        <v>0</v>
      </c>
      <c r="AK83" s="298"/>
      <c r="AL83" s="298"/>
      <c r="AM83" s="298"/>
      <c r="AN83" s="294"/>
      <c r="AO83" s="295"/>
      <c r="AP83" s="296"/>
      <c r="AQ83" s="293">
        <f>COUNTIF(AQ12:AQ82,"&gt;0")</f>
        <v>0</v>
      </c>
      <c r="AR83" s="294"/>
      <c r="AS83" s="296"/>
      <c r="AT83" s="293">
        <f>COUNTIF(AT12:AT82,"&gt;0")</f>
        <v>0</v>
      </c>
      <c r="AU83" s="294"/>
      <c r="AV83" s="296"/>
      <c r="AW83" s="293">
        <f>COUNTIF(AW12:AW82,"&gt;0")</f>
        <v>0</v>
      </c>
      <c r="AX83" s="294"/>
      <c r="AY83" s="296"/>
      <c r="AZ83" s="293">
        <f>COUNTIF(AZ12:AZ82,"&gt;0")</f>
        <v>0</v>
      </c>
      <c r="BA83" s="241"/>
      <c r="BB83" s="298">
        <f>COUNTIF(BE12:BE82,"&gt;=0")</f>
        <v>0</v>
      </c>
      <c r="BC83" s="298"/>
      <c r="BD83" s="298"/>
      <c r="BE83" s="298"/>
      <c r="BF83" s="193"/>
      <c r="BG83" s="300"/>
      <c r="BH83" s="325"/>
      <c r="BI83" s="301"/>
      <c r="BJ83" s="293">
        <f>COUNTIF(BJ12:BJ82,"&gt;0")</f>
        <v>0</v>
      </c>
      <c r="BK83" s="300"/>
      <c r="BL83" s="301"/>
      <c r="BM83" s="293">
        <f>COUNTIF(BM12:BM82,"&gt;0")</f>
        <v>0</v>
      </c>
      <c r="BN83" s="300"/>
      <c r="BO83" s="325"/>
      <c r="BP83" s="301"/>
      <c r="BQ83" s="293">
        <f>COUNTIF(BQ12:BQ82,"&gt;0")</f>
        <v>0</v>
      </c>
      <c r="BR83" s="300"/>
      <c r="BS83" s="301"/>
      <c r="BT83" s="293">
        <f>COUNTIF(BT12:BT82,"&gt;0")</f>
        <v>0</v>
      </c>
      <c r="BU83" s="372"/>
      <c r="BV83" s="373"/>
      <c r="BW83" s="293">
        <f>COUNTIF(BW12:BW82,"&gt;0")</f>
        <v>0</v>
      </c>
      <c r="BX83" s="300"/>
      <c r="BY83" s="325"/>
      <c r="BZ83" s="301"/>
      <c r="CA83" s="293">
        <f>COUNTIF(CA12:CA82,"&gt;0")</f>
        <v>0</v>
      </c>
      <c r="CB83" s="190"/>
      <c r="CC83" s="298">
        <f>COUNTIF(CF12:CF82,"&gt;=0")</f>
        <v>0</v>
      </c>
      <c r="CD83" s="298"/>
      <c r="CE83" s="298"/>
      <c r="CF83" s="299"/>
      <c r="CG83" s="193"/>
      <c r="CH83" s="6"/>
      <c r="CI83" s="7"/>
      <c r="CJ83" s="7"/>
      <c r="CK83" s="7"/>
      <c r="CL83" s="7"/>
      <c r="CM83" s="328">
        <f>COUNTIF(CM12:CM82, "SI")</f>
        <v>0</v>
      </c>
      <c r="CN83" s="6"/>
      <c r="CO83" s="239"/>
      <c r="CP83" s="242"/>
      <c r="CQ83" s="195"/>
      <c r="CR83" s="288">
        <f t="shared" ref="CR83:DA83" si="84">COUNTA(CR12:CR82)</f>
        <v>0</v>
      </c>
      <c r="CS83" s="288">
        <f t="shared" si="84"/>
        <v>0</v>
      </c>
      <c r="CT83" s="288">
        <f t="shared" si="84"/>
        <v>0</v>
      </c>
      <c r="CU83" s="288">
        <f t="shared" si="84"/>
        <v>0</v>
      </c>
      <c r="CV83" s="288">
        <f t="shared" si="84"/>
        <v>0</v>
      </c>
      <c r="CW83" s="288">
        <f t="shared" si="84"/>
        <v>0</v>
      </c>
      <c r="CX83" s="288">
        <f t="shared" si="84"/>
        <v>0</v>
      </c>
      <c r="CY83" s="288">
        <f t="shared" si="84"/>
        <v>0</v>
      </c>
      <c r="CZ83" s="288">
        <f t="shared" si="84"/>
        <v>0</v>
      </c>
      <c r="DA83" s="288">
        <f t="shared" si="84"/>
        <v>0</v>
      </c>
      <c r="DB83" s="195"/>
    </row>
    <row r="84" spans="1:106" ht="12" customHeight="1" x14ac:dyDescent="0.25">
      <c r="A84" s="319"/>
      <c r="B84" s="319"/>
      <c r="C84" s="319"/>
      <c r="D84" s="319"/>
      <c r="E84" s="183"/>
      <c r="F84" s="330"/>
      <c r="G84" s="330"/>
      <c r="Q84" s="293"/>
      <c r="T84" s="293"/>
      <c r="W84" s="293"/>
      <c r="X84" s="290"/>
      <c r="AA84" s="293"/>
      <c r="AD84" s="293"/>
      <c r="AG84" s="293"/>
      <c r="AH84" s="290"/>
      <c r="AI84" s="225"/>
      <c r="AJ84" s="298"/>
      <c r="AK84" s="298"/>
      <c r="AL84" s="298"/>
      <c r="AM84" s="298"/>
      <c r="AN84" s="164"/>
      <c r="AQ84" s="293"/>
      <c r="AT84" s="293"/>
      <c r="AW84" s="293"/>
      <c r="AZ84" s="293"/>
      <c r="BA84" s="226"/>
      <c r="BB84" s="298"/>
      <c r="BC84" s="298"/>
      <c r="BD84" s="298"/>
      <c r="BE84" s="298"/>
      <c r="BF84" s="228"/>
      <c r="BJ84" s="293"/>
      <c r="BM84" s="293"/>
      <c r="BQ84" s="293"/>
      <c r="BT84" s="293"/>
      <c r="BU84" s="79"/>
      <c r="BV84" s="79"/>
      <c r="BW84" s="293"/>
      <c r="CA84" s="293"/>
      <c r="CB84" s="156"/>
      <c r="CC84" s="298"/>
      <c r="CD84" s="298"/>
      <c r="CE84" s="298"/>
      <c r="CF84" s="299"/>
      <c r="CG84" s="157"/>
      <c r="CH84" s="146"/>
      <c r="CM84" s="329"/>
      <c r="CP84" s="126"/>
      <c r="CQ84" s="195"/>
      <c r="CR84" s="288"/>
      <c r="CS84" s="288"/>
      <c r="CT84" s="288"/>
      <c r="CU84" s="288"/>
      <c r="CV84" s="288"/>
      <c r="CW84" s="288"/>
      <c r="CX84" s="288"/>
      <c r="CY84" s="288"/>
      <c r="CZ84" s="288"/>
      <c r="DA84" s="288"/>
      <c r="DB84" s="195"/>
    </row>
    <row r="85" spans="1:106" ht="15.6" customHeight="1" x14ac:dyDescent="0.25">
      <c r="A85" s="319"/>
      <c r="B85" s="319"/>
      <c r="C85" s="129">
        <f>COUNTA(C12:C82)</f>
        <v>0</v>
      </c>
      <c r="D85" s="69">
        <f>C85/70</f>
        <v>0</v>
      </c>
      <c r="E85" s="184"/>
      <c r="F85" s="80">
        <f>COUNTIF(F12:G82, "DE CONTINUIDAD")</f>
        <v>0</v>
      </c>
      <c r="G85" s="80">
        <f>COUNTIF(F12:G82, "NUEVA INCORPORACIÓN")</f>
        <v>0</v>
      </c>
      <c r="Q85" s="131" t="str">
        <f>IF(ISERROR(Q83/C85),"0%",Q83/C85)</f>
        <v>0%</v>
      </c>
      <c r="T85" s="131" t="str">
        <f>IF(ISERROR(T83/C85),"0%",T83/C85)</f>
        <v>0%</v>
      </c>
      <c r="W85" s="131" t="str">
        <f>IF(ISERROR(W83/C85),"0%",W83/C85)</f>
        <v>0%</v>
      </c>
      <c r="X85" s="131" t="str">
        <f>IF(ISERROR(X83/C85),"0%",X83/C85)</f>
        <v>0%</v>
      </c>
      <c r="AA85" s="131" t="str">
        <f>IF(ISERROR(AA83/C85),"0%",AA83/C85)</f>
        <v>0%</v>
      </c>
      <c r="AD85" s="131" t="str">
        <f>IF(ISERROR(AD83/C85),"0%",AD83/C85)</f>
        <v>0%</v>
      </c>
      <c r="AG85" s="131" t="str">
        <f>IF(ISERROR(AG83/C85),"0%",AG83/C85)</f>
        <v>0%</v>
      </c>
      <c r="AH85" s="131" t="str">
        <f>IF(ISERROR(AH83/C85),"0%",AH83/C85)</f>
        <v>0%</v>
      </c>
      <c r="AI85" s="225"/>
      <c r="AJ85" s="320" t="str">
        <f>IF(ISERROR(AJ83/C85),"0%",AJ83/C85)</f>
        <v>0%</v>
      </c>
      <c r="AK85" s="320"/>
      <c r="AL85" s="320"/>
      <c r="AM85" s="320"/>
      <c r="AN85" s="165"/>
      <c r="AQ85" s="131" t="str">
        <f>IF(ISERROR(AQ83/C85),"0%",AQ83/C85)</f>
        <v>0%</v>
      </c>
      <c r="AT85" s="131" t="str">
        <f>IF(ISERROR(AT83/C85),"0%",AT83/C85)</f>
        <v>0%</v>
      </c>
      <c r="AW85" s="131" t="str">
        <f>IF(ISERROR(AW83/C85),"0%",AW83/C85)</f>
        <v>0%</v>
      </c>
      <c r="AZ85" s="230" t="str">
        <f>IF(ISERROR(AZ83/C85),"0%",AZ83/C85)</f>
        <v>0%</v>
      </c>
      <c r="BA85" s="227"/>
      <c r="BB85" s="320" t="str">
        <f>IF(ISERROR(BB83/C85),"0%",BB83/C85)</f>
        <v>0%</v>
      </c>
      <c r="BC85" s="320"/>
      <c r="BD85" s="320"/>
      <c r="BE85" s="320"/>
      <c r="BF85" s="157"/>
      <c r="BJ85" s="131" t="str">
        <f>IF(ISERROR(BJ83/C85),"0%",BJ83/C85)</f>
        <v>0%</v>
      </c>
      <c r="BM85" s="131" t="str">
        <f>IF(ISERROR(BM83/C85),"0%",BM83/C85)</f>
        <v>0%</v>
      </c>
      <c r="BQ85" s="131" t="str">
        <f>IF(ISERROR(BQ83/C85),"0%",BQ83/C85)</f>
        <v>0%</v>
      </c>
      <c r="BT85" s="131" t="str">
        <f>IF(ISERROR(BT83/C85),"0%",BT83/C85)</f>
        <v>0%</v>
      </c>
      <c r="BU85" s="81"/>
      <c r="BV85" s="81"/>
      <c r="BW85" s="131" t="str">
        <f>IF(ISERROR(BW83/C85),"0%",BW83/C85)</f>
        <v>0%</v>
      </c>
      <c r="CA85" s="131" t="str">
        <f>IF(ISERROR(CA83/C85),"0%",CA83/C85)</f>
        <v>0%</v>
      </c>
      <c r="CB85" s="156"/>
      <c r="CC85" s="320" t="str">
        <f>IF(ISERROR(CC83/C85),"0%",CC83/C85)</f>
        <v>0%</v>
      </c>
      <c r="CD85" s="320"/>
      <c r="CE85" s="320"/>
      <c r="CF85" s="320"/>
      <c r="CG85" s="157"/>
      <c r="CH85" s="146"/>
      <c r="CM85" s="2" t="str">
        <f>IF(ISERROR(CM83/C85),"0%",CM83/C85)</f>
        <v>0%</v>
      </c>
      <c r="CP85" s="126"/>
      <c r="CQ85" s="196"/>
      <c r="CR85" s="19" t="str">
        <f>IF(ISERROR(CR83/C85),"0%",(CR83/C85))</f>
        <v>0%</v>
      </c>
      <c r="CS85" s="19" t="str">
        <f>IF(ISERROR(CS83/C85),"0%",(CS83/C85))</f>
        <v>0%</v>
      </c>
      <c r="CT85" s="19" t="str">
        <f>IF(ISERROR(CT83/C85),"0%",(CT83/C85))</f>
        <v>0%</v>
      </c>
      <c r="CU85" s="19" t="str">
        <f>IF(ISERROR(CU83/C85),"0%",(CU83/C85))</f>
        <v>0%</v>
      </c>
      <c r="CV85" s="19" t="str">
        <f>IF(ISERROR(CV83/C85),"0%",(CV83/C85))</f>
        <v>0%</v>
      </c>
      <c r="CW85" s="19" t="str">
        <f>IF(ISERROR(CW83/C85),"0%",(CW83/C85))</f>
        <v>0%</v>
      </c>
      <c r="CX85" s="19" t="str">
        <f>IF(ISERROR(CX83/C85),"0%",(CX83/C85))</f>
        <v>0%</v>
      </c>
      <c r="CY85" s="19" t="str">
        <f>IF(ISERROR(CY83/C85),"0%",(CY83/C85))</f>
        <v>0%</v>
      </c>
      <c r="CZ85" s="19" t="str">
        <f>IF(ISERROR(CZ83/C85),"0%",(CZ83/C85))</f>
        <v>0%</v>
      </c>
      <c r="DA85" s="19" t="str">
        <f>IF(ISERROR(DA83/C85),"0%",(DA83/C85))</f>
        <v>0%</v>
      </c>
      <c r="DB85" s="196"/>
    </row>
    <row r="86" spans="1:106" ht="16.149999999999999" customHeight="1" x14ac:dyDescent="0.25">
      <c r="A86" s="74"/>
      <c r="B86" s="74"/>
      <c r="C86" s="74"/>
      <c r="D86" s="74"/>
      <c r="E86" s="74"/>
      <c r="F86" s="131" t="str">
        <f>IF(ISERROR(F85/C85),"0%",F85/C85)</f>
        <v>0%</v>
      </c>
      <c r="G86" s="131" t="str">
        <f>IF(ISERROR(G85/C85),"0%",G85/C85)</f>
        <v>0%</v>
      </c>
      <c r="AI86" s="74"/>
      <c r="AJ86" s="74"/>
      <c r="AK86" s="74"/>
      <c r="AL86" s="74"/>
      <c r="AM86" s="74"/>
      <c r="AN86" s="71"/>
      <c r="BA86" s="74"/>
      <c r="BB86" s="74"/>
      <c r="BC86" s="74"/>
      <c r="BD86" s="74"/>
      <c r="BE86" s="74"/>
      <c r="BF86" s="74"/>
      <c r="CB86" s="74"/>
      <c r="CC86" s="74"/>
      <c r="CD86" s="74"/>
      <c r="CE86" s="74"/>
      <c r="CF86" s="74"/>
      <c r="CG86" s="74"/>
      <c r="CP86" s="126"/>
    </row>
    <row r="87" spans="1:106" ht="23.25" x14ac:dyDescent="0.25">
      <c r="AN87" s="73"/>
      <c r="CP87" s="126"/>
      <c r="CR87" s="371" t="s">
        <v>119</v>
      </c>
      <c r="CS87" s="371"/>
      <c r="CT87" s="371"/>
      <c r="CU87" s="371"/>
      <c r="CV87" s="371"/>
      <c r="CW87" s="371"/>
      <c r="CX87" s="371"/>
      <c r="CY87" s="371"/>
      <c r="CZ87" s="371"/>
      <c r="DA87" s="371"/>
    </row>
  </sheetData>
  <sheetProtection algorithmName="SHA-512" hashValue="hq6cA5dmget561P+pBfsy79+HVleT9yplnrtBC5bujJQN7HRRB3qJv/g1wlQuUYT3qAIPpqjn+u0GBejXWQSDA==" saltValue="BOt1jqv0Ui4j+lBlP3Wxbg==" spinCount="100000" sheet="1" objects="1" scenarios="1" selectLockedCells="1" sort="0" autoFilter="0"/>
  <protectedRanges>
    <protectedRange sqref="C8:G8 F5:G6 A9:A11 D5:E7 D83 C6:C7 D9:E11 C9:C10 A1:A7 A83:B83 E83:E84 N2:N10 O5:U12 AI10 V10:AG12 AH10:AH11 V5:AR9 AN10 AP10:AQ10 BE10:CB10 AS5:AW10 AY10:BA10 X83:Z83 BG84:BH88 CF10:CG10 CC83:CE85 AX7:CG9 Y84:Z85 X85 T83:W85 AN11:AZ11 AO86:BF88 AN83 AN85:AN88 AA83:AG85 AI83:AL85 AH83 AH85 AO83:BD85 BI84:BI85 BK84:BL85 BJ83:BJ85 BN84:BP85 BM83:BM85 BR84:BS85 BQ83:BQ85 BX84:BZ85 CA83:CA85 BT83:BW85 A85:E85 F9:G82 H84:S85 B86:AM88 I5:J7 B2:B9 B12:E82 O13:AG82 AN12:BA82 DB83:IY85 CR83:DA83 CR85:DA85 B1:AM1 F83:S83 H8:J10 AL10:AL82 BD11:BD82 CE11:CE82 K5:M9 H11:M82 CQ2:IY82 CH7:CL83 B89:CL65536 BI86:CL88 AX5:CL6 O2:CL4 CM85:CM65536 CN88:IY65536 CM2:CP83 CN86:CO87 CP84:CP87 D4:G4 C2 E2:J3 D3 CQ83:CQ87 CW86:IY87 CR86:CV86 CR87:CU87 BG11:CA82" name="Rango2"/>
    <protectedRange sqref="A11 D11:G11 F12:G82" name="Rango1"/>
  </protectedRanges>
  <autoFilter ref="A11:C11">
    <filterColumn colId="0" showButton="0"/>
  </autoFilter>
  <mergeCells count="313">
    <mergeCell ref="C83:C84"/>
    <mergeCell ref="Y83:Z83"/>
    <mergeCell ref="C2:G2"/>
    <mergeCell ref="CR87:DA87"/>
    <mergeCell ref="BU9:BW10"/>
    <mergeCell ref="BW83:BW84"/>
    <mergeCell ref="BU83:BV83"/>
    <mergeCell ref="I4:J4"/>
    <mergeCell ref="R10:T10"/>
    <mergeCell ref="BG9:BJ10"/>
    <mergeCell ref="BK9:BM10"/>
    <mergeCell ref="BN9:BQ10"/>
    <mergeCell ref="BR9:BT10"/>
    <mergeCell ref="AA83:AA84"/>
    <mergeCell ref="AB83:AC83"/>
    <mergeCell ref="AU9:AW10"/>
    <mergeCell ref="AX9:AZ10"/>
    <mergeCell ref="AO7:BE8"/>
    <mergeCell ref="AD83:AD84"/>
    <mergeCell ref="AG83:AG84"/>
    <mergeCell ref="AH83:AH84"/>
    <mergeCell ref="Q83:Q84"/>
    <mergeCell ref="T83:T84"/>
    <mergeCell ref="W83:W84"/>
    <mergeCell ref="I3:J3"/>
    <mergeCell ref="B3:H3"/>
    <mergeCell ref="B4:H4"/>
    <mergeCell ref="H5:J5"/>
    <mergeCell ref="O10:Q10"/>
    <mergeCell ref="O7:AM8"/>
    <mergeCell ref="O9:X9"/>
    <mergeCell ref="L10:L11"/>
    <mergeCell ref="M10:M11"/>
    <mergeCell ref="AJ9:AL10"/>
    <mergeCell ref="X10:X11"/>
    <mergeCell ref="AE10:AG10"/>
    <mergeCell ref="AH10:AH11"/>
    <mergeCell ref="Y9:AH9"/>
    <mergeCell ref="U10:W10"/>
    <mergeCell ref="Y10:AA10"/>
    <mergeCell ref="AB10:AD10"/>
    <mergeCell ref="H10:H11"/>
    <mergeCell ref="C5:G5"/>
    <mergeCell ref="C6:G6"/>
    <mergeCell ref="DA83:DA84"/>
    <mergeCell ref="CZ83:CZ84"/>
    <mergeCell ref="CY83:CY84"/>
    <mergeCell ref="CR10:DA10"/>
    <mergeCell ref="CR9:DA9"/>
    <mergeCell ref="CR83:CR84"/>
    <mergeCell ref="CS83:CS84"/>
    <mergeCell ref="F12:G12"/>
    <mergeCell ref="I51:K51"/>
    <mergeCell ref="I52:K52"/>
    <mergeCell ref="I53:K53"/>
    <mergeCell ref="I54:K54"/>
    <mergeCell ref="I55:K55"/>
    <mergeCell ref="I56:K56"/>
    <mergeCell ref="I49:K49"/>
    <mergeCell ref="I50:K50"/>
    <mergeCell ref="I22:K22"/>
    <mergeCell ref="I23:K23"/>
    <mergeCell ref="I24:K24"/>
    <mergeCell ref="I25:K25"/>
    <mergeCell ref="I26:K26"/>
    <mergeCell ref="I27:K27"/>
    <mergeCell ref="F80:G80"/>
    <mergeCell ref="BN83:BP83"/>
    <mergeCell ref="D83:D84"/>
    <mergeCell ref="F83:F84"/>
    <mergeCell ref="G83:G84"/>
    <mergeCell ref="F81:G81"/>
    <mergeCell ref="F82:G82"/>
    <mergeCell ref="BG7:CF8"/>
    <mergeCell ref="I12:K12"/>
    <mergeCell ref="F51:G51"/>
    <mergeCell ref="F52:G52"/>
    <mergeCell ref="F53:G53"/>
    <mergeCell ref="F54:G54"/>
    <mergeCell ref="F55:G55"/>
    <mergeCell ref="I28:K28"/>
    <mergeCell ref="I29:K29"/>
    <mergeCell ref="I30:K30"/>
    <mergeCell ref="I31:K31"/>
    <mergeCell ref="I32:K32"/>
    <mergeCell ref="F28:G28"/>
    <mergeCell ref="I33:K33"/>
    <mergeCell ref="I34:K34"/>
    <mergeCell ref="I35:K35"/>
    <mergeCell ref="I36:K36"/>
    <mergeCell ref="I37:K37"/>
    <mergeCell ref="I38:K38"/>
    <mergeCell ref="AJ85:AM85"/>
    <mergeCell ref="BX9:CA10"/>
    <mergeCell ref="BB83:BE84"/>
    <mergeCell ref="CC9:CE10"/>
    <mergeCell ref="BJ83:BJ84"/>
    <mergeCell ref="BG83:BI83"/>
    <mergeCell ref="BX83:BZ83"/>
    <mergeCell ref="CC85:CF85"/>
    <mergeCell ref="CT83:CT84"/>
    <mergeCell ref="AO9:AQ10"/>
    <mergeCell ref="AR9:AT10"/>
    <mergeCell ref="AW83:AW84"/>
    <mergeCell ref="AZ83:AZ84"/>
    <mergeCell ref="AX83:AY83"/>
    <mergeCell ref="AU83:AV83"/>
    <mergeCell ref="BB85:BE85"/>
    <mergeCell ref="BB9:BE10"/>
    <mergeCell ref="BQ83:BQ84"/>
    <mergeCell ref="AJ83:AM84"/>
    <mergeCell ref="CA83:CA84"/>
    <mergeCell ref="BR83:BS83"/>
    <mergeCell ref="CM83:CM84"/>
    <mergeCell ref="AR83:AS83"/>
    <mergeCell ref="BM83:BM84"/>
    <mergeCell ref="A43:B43"/>
    <mergeCell ref="F29:G29"/>
    <mergeCell ref="F30:G30"/>
    <mergeCell ref="F31:G31"/>
    <mergeCell ref="F50:G50"/>
    <mergeCell ref="F44:G44"/>
    <mergeCell ref="F45:G45"/>
    <mergeCell ref="F46:G46"/>
    <mergeCell ref="F47:G47"/>
    <mergeCell ref="F48:G48"/>
    <mergeCell ref="F49:G49"/>
    <mergeCell ref="F32:G32"/>
    <mergeCell ref="F40:G40"/>
    <mergeCell ref="F41:G41"/>
    <mergeCell ref="F43:G43"/>
    <mergeCell ref="A22:B22"/>
    <mergeCell ref="A23:B23"/>
    <mergeCell ref="A37:B37"/>
    <mergeCell ref="A38:B38"/>
    <mergeCell ref="A82:B82"/>
    <mergeCell ref="A81:B81"/>
    <mergeCell ref="A24:B24"/>
    <mergeCell ref="A25:B25"/>
    <mergeCell ref="A17:B17"/>
    <mergeCell ref="A18:B18"/>
    <mergeCell ref="A19:B19"/>
    <mergeCell ref="A20:B20"/>
    <mergeCell ref="A50:B50"/>
    <mergeCell ref="A51:B51"/>
    <mergeCell ref="A53:B53"/>
    <mergeCell ref="A76:B76"/>
    <mergeCell ref="A77:B77"/>
    <mergeCell ref="A78:B78"/>
    <mergeCell ref="A79:B79"/>
    <mergeCell ref="A62:B62"/>
    <mergeCell ref="A39:B39"/>
    <mergeCell ref="A40:B40"/>
    <mergeCell ref="A41:B41"/>
    <mergeCell ref="A42:B42"/>
    <mergeCell ref="A83:B85"/>
    <mergeCell ref="A32:B32"/>
    <mergeCell ref="A33:B33"/>
    <mergeCell ref="A34:B34"/>
    <mergeCell ref="A26:B26"/>
    <mergeCell ref="A27:B27"/>
    <mergeCell ref="A28:B28"/>
    <mergeCell ref="A29:B29"/>
    <mergeCell ref="A30:B30"/>
    <mergeCell ref="A31:B31"/>
    <mergeCell ref="A52:B52"/>
    <mergeCell ref="A35:B35"/>
    <mergeCell ref="A36:B36"/>
    <mergeCell ref="A54:B54"/>
    <mergeCell ref="A55:B55"/>
    <mergeCell ref="A56:B56"/>
    <mergeCell ref="A57:B57"/>
    <mergeCell ref="A58:B58"/>
    <mergeCell ref="A44:B44"/>
    <mergeCell ref="A45:B45"/>
    <mergeCell ref="A46:B46"/>
    <mergeCell ref="A47:B47"/>
    <mergeCell ref="A48:B48"/>
    <mergeCell ref="A49:B49"/>
    <mergeCell ref="A12:B12"/>
    <mergeCell ref="A10:D10"/>
    <mergeCell ref="A11:B11"/>
    <mergeCell ref="I10:K11"/>
    <mergeCell ref="A16:B16"/>
    <mergeCell ref="C7:E7"/>
    <mergeCell ref="F37:G37"/>
    <mergeCell ref="F38:G38"/>
    <mergeCell ref="F39:G39"/>
    <mergeCell ref="F10:G11"/>
    <mergeCell ref="F33:G33"/>
    <mergeCell ref="F34:G34"/>
    <mergeCell ref="F35:G35"/>
    <mergeCell ref="F36:G36"/>
    <mergeCell ref="F22:G22"/>
    <mergeCell ref="F23:G23"/>
    <mergeCell ref="F24:G24"/>
    <mergeCell ref="F25:G25"/>
    <mergeCell ref="F26:G26"/>
    <mergeCell ref="F27:G27"/>
    <mergeCell ref="A13:B13"/>
    <mergeCell ref="A14:B14"/>
    <mergeCell ref="A15:B15"/>
    <mergeCell ref="A21:B21"/>
    <mergeCell ref="A74:B74"/>
    <mergeCell ref="A75:B75"/>
    <mergeCell ref="A68:B68"/>
    <mergeCell ref="A69:B69"/>
    <mergeCell ref="A70:B70"/>
    <mergeCell ref="A59:B59"/>
    <mergeCell ref="A60:B60"/>
    <mergeCell ref="A61:B61"/>
    <mergeCell ref="F57:G57"/>
    <mergeCell ref="F70:G70"/>
    <mergeCell ref="A63:B63"/>
    <mergeCell ref="A64:B64"/>
    <mergeCell ref="A65:B65"/>
    <mergeCell ref="A66:B66"/>
    <mergeCell ref="A67:B67"/>
    <mergeCell ref="F58:G58"/>
    <mergeCell ref="A71:B71"/>
    <mergeCell ref="A72:B72"/>
    <mergeCell ref="A73:B73"/>
    <mergeCell ref="F68:G68"/>
    <mergeCell ref="F65:G65"/>
    <mergeCell ref="F66:G66"/>
    <mergeCell ref="F67:G67"/>
    <mergeCell ref="A80:B80"/>
    <mergeCell ref="F13:G13"/>
    <mergeCell ref="F14:G14"/>
    <mergeCell ref="F15:G15"/>
    <mergeCell ref="F16:G16"/>
    <mergeCell ref="F17:G17"/>
    <mergeCell ref="F18:G18"/>
    <mergeCell ref="F19:G19"/>
    <mergeCell ref="F20:G20"/>
    <mergeCell ref="F21:G21"/>
    <mergeCell ref="F73:G73"/>
    <mergeCell ref="F74:G74"/>
    <mergeCell ref="F75:G75"/>
    <mergeCell ref="F76:G76"/>
    <mergeCell ref="F59:G59"/>
    <mergeCell ref="F60:G60"/>
    <mergeCell ref="F61:G61"/>
    <mergeCell ref="F62:G62"/>
    <mergeCell ref="F63:G63"/>
    <mergeCell ref="F64:G64"/>
    <mergeCell ref="F71:G71"/>
    <mergeCell ref="F72:G72"/>
    <mergeCell ref="F42:G42"/>
    <mergeCell ref="F56:G56"/>
    <mergeCell ref="I13:K13"/>
    <mergeCell ref="I14:K14"/>
    <mergeCell ref="I15:K15"/>
    <mergeCell ref="I16:K16"/>
    <mergeCell ref="I17:K17"/>
    <mergeCell ref="I18:K18"/>
    <mergeCell ref="I19:K19"/>
    <mergeCell ref="I20:K20"/>
    <mergeCell ref="I21:K21"/>
    <mergeCell ref="F77:G77"/>
    <mergeCell ref="F78:G78"/>
    <mergeCell ref="F79:G79"/>
    <mergeCell ref="F69:G69"/>
    <mergeCell ref="CC83:CF84"/>
    <mergeCell ref="I70:K70"/>
    <mergeCell ref="I71:K71"/>
    <mergeCell ref="I72:K72"/>
    <mergeCell ref="I73:K73"/>
    <mergeCell ref="I74:K74"/>
    <mergeCell ref="I69:K69"/>
    <mergeCell ref="BT83:BT84"/>
    <mergeCell ref="BK83:BL83"/>
    <mergeCell ref="I42:K42"/>
    <mergeCell ref="I78:K78"/>
    <mergeCell ref="I79:K79"/>
    <mergeCell ref="I80:K80"/>
    <mergeCell ref="I57:K57"/>
    <mergeCell ref="I58:K58"/>
    <mergeCell ref="I59:K59"/>
    <mergeCell ref="I39:K39"/>
    <mergeCell ref="I40:K40"/>
    <mergeCell ref="I41:K41"/>
    <mergeCell ref="I60:K60"/>
    <mergeCell ref="I61:K61"/>
    <mergeCell ref="I62:K62"/>
    <mergeCell ref="I63:K63"/>
    <mergeCell ref="I64:K64"/>
    <mergeCell ref="I65:K65"/>
    <mergeCell ref="I66:K66"/>
    <mergeCell ref="I67:K67"/>
    <mergeCell ref="I68:K68"/>
    <mergeCell ref="CX83:CX84"/>
    <mergeCell ref="I43:K43"/>
    <mergeCell ref="I44:K44"/>
    <mergeCell ref="I45:K45"/>
    <mergeCell ref="I46:K46"/>
    <mergeCell ref="I47:K47"/>
    <mergeCell ref="I48:K48"/>
    <mergeCell ref="CW83:CW84"/>
    <mergeCell ref="CV83:CV84"/>
    <mergeCell ref="I75:K75"/>
    <mergeCell ref="I76:K76"/>
    <mergeCell ref="I77:K77"/>
    <mergeCell ref="I81:K81"/>
    <mergeCell ref="I82:K82"/>
    <mergeCell ref="X83:X84"/>
    <mergeCell ref="U83:V83"/>
    <mergeCell ref="R83:S83"/>
    <mergeCell ref="AQ83:AQ84"/>
    <mergeCell ref="AT83:AT84"/>
    <mergeCell ref="AN83:AP83"/>
    <mergeCell ref="AE83:AF83"/>
    <mergeCell ref="CU83:CU84"/>
  </mergeCells>
  <conditionalFormatting sqref="D85">
    <cfRule type="cellIs" dxfId="148" priority="65" operator="lessThanOrEqual">
      <formula>0</formula>
    </cfRule>
    <cfRule type="cellIs" dxfId="147" priority="66" operator="between">
      <formula>0.99</formula>
      <formula>0.000001</formula>
    </cfRule>
    <cfRule type="cellIs" dxfId="146" priority="67" operator="greaterThanOrEqual">
      <formula>1</formula>
    </cfRule>
  </conditionalFormatting>
  <conditionalFormatting sqref="AJ85:AL85">
    <cfRule type="cellIs" dxfId="145" priority="54" operator="between">
      <formula>0.99</formula>
      <formula>0.000001</formula>
    </cfRule>
    <cfRule type="cellIs" dxfId="144" priority="55" operator="greaterThanOrEqual">
      <formula>1</formula>
    </cfRule>
  </conditionalFormatting>
  <conditionalFormatting sqref="AL12:AL82">
    <cfRule type="cellIs" dxfId="143" priority="47" operator="lessThan">
      <formula>AK12</formula>
    </cfRule>
    <cfRule type="cellIs" dxfId="142" priority="48" operator="greaterThanOrEqual">
      <formula>AK12</formula>
    </cfRule>
  </conditionalFormatting>
  <conditionalFormatting sqref="AJ83:AM84">
    <cfRule type="containsText" dxfId="141" priority="5" operator="containsText" text="0">
      <formula>NOT(ISERROR(SEARCH("0",AJ83)))</formula>
    </cfRule>
    <cfRule type="cellIs" dxfId="140" priority="45" operator="lessThan">
      <formula>$C$85</formula>
    </cfRule>
    <cfRule type="cellIs" dxfId="139" priority="46" operator="greaterThanOrEqual">
      <formula>$C$85</formula>
    </cfRule>
  </conditionalFormatting>
  <conditionalFormatting sqref="BD12:BD82">
    <cfRule type="cellIs" dxfId="138" priority="43" operator="lessThan">
      <formula>BC12</formula>
    </cfRule>
    <cfRule type="cellIs" dxfId="137" priority="44" operator="greaterThanOrEqual">
      <formula>BC12</formula>
    </cfRule>
  </conditionalFormatting>
  <conditionalFormatting sqref="BB85:BD85">
    <cfRule type="cellIs" dxfId="136" priority="41" operator="between">
      <formula>0.99</formula>
      <formula>0.000001</formula>
    </cfRule>
    <cfRule type="cellIs" dxfId="135" priority="42" operator="greaterThanOrEqual">
      <formula>1</formula>
    </cfRule>
  </conditionalFormatting>
  <conditionalFormatting sqref="BB83:BE84">
    <cfRule type="cellIs" dxfId="134" priority="4" operator="equal">
      <formula>0</formula>
    </cfRule>
    <cfRule type="cellIs" dxfId="133" priority="37" operator="lessThan">
      <formula>$C$85</formula>
    </cfRule>
    <cfRule type="cellIs" dxfId="132" priority="38" operator="greaterThanOrEqual">
      <formula>$C$85</formula>
    </cfRule>
  </conditionalFormatting>
  <conditionalFormatting sqref="CE12:CE82">
    <cfRule type="cellIs" dxfId="131" priority="35" operator="lessThan">
      <formula>CD12</formula>
    </cfRule>
    <cfRule type="cellIs" dxfId="130" priority="36" operator="greaterThanOrEqual">
      <formula>CD12</formula>
    </cfRule>
  </conditionalFormatting>
  <conditionalFormatting sqref="CC85:CE85">
    <cfRule type="cellIs" dxfId="129" priority="33" operator="between">
      <formula>0.99</formula>
      <formula>0.000001</formula>
    </cfRule>
    <cfRule type="cellIs" dxfId="128" priority="34" operator="greaterThanOrEqual">
      <formula>1</formula>
    </cfRule>
  </conditionalFormatting>
  <conditionalFormatting sqref="CC83:CF84">
    <cfRule type="containsText" dxfId="127" priority="2" operator="containsText" text="0">
      <formula>NOT(ISERROR(SEARCH("0",CC83)))</formula>
    </cfRule>
    <cfRule type="cellIs" dxfId="126" priority="29" operator="lessThan">
      <formula>$C$85</formula>
    </cfRule>
    <cfRule type="cellIs" dxfId="125" priority="30" operator="greaterThanOrEqual">
      <formula>$C$85</formula>
    </cfRule>
  </conditionalFormatting>
  <conditionalFormatting sqref="CM12:CM82">
    <cfRule type="containsText" dxfId="124" priority="12" operator="containsText" text="SI">
      <formula>NOT(ISERROR(SEARCH("SI",CM12)))</formula>
    </cfRule>
    <cfRule type="containsText" dxfId="123" priority="13" operator="containsText" text="NO">
      <formula>NOT(ISERROR(SEARCH("NO",CM12)))</formula>
    </cfRule>
  </conditionalFormatting>
  <conditionalFormatting sqref="AL12:AL82">
    <cfRule type="expression" dxfId="122" priority="11">
      <formula>I12=""</formula>
    </cfRule>
  </conditionalFormatting>
  <conditionalFormatting sqref="BD12:BD82">
    <cfRule type="expression" dxfId="121" priority="10">
      <formula>I12=""</formula>
    </cfRule>
  </conditionalFormatting>
  <conditionalFormatting sqref="CE12:CE82">
    <cfRule type="expression" dxfId="120" priority="9">
      <formula>I12=""</formula>
    </cfRule>
  </conditionalFormatting>
  <conditionalFormatting sqref="CP12:CP82">
    <cfRule type="containsText" dxfId="119" priority="7" operator="containsText" text="NO">
      <formula>NOT(ISERROR(SEARCH("NO",CP12)))</formula>
    </cfRule>
    <cfRule type="containsText" dxfId="118" priority="8" operator="containsText" text="SI">
      <formula>NOT(ISERROR(SEARCH("SI",CP12)))</formula>
    </cfRule>
  </conditionalFormatting>
  <conditionalFormatting sqref="AJ85:AM85">
    <cfRule type="containsText" dxfId="117" priority="6" operator="containsText" text="0%">
      <formula>NOT(ISERROR(SEARCH("0%",AJ85)))</formula>
    </cfRule>
  </conditionalFormatting>
  <conditionalFormatting sqref="BB85:BE85">
    <cfRule type="containsText" dxfId="116" priority="3" operator="containsText" text="0%">
      <formula>NOT(ISERROR(SEARCH("0%",BB85)))</formula>
    </cfRule>
  </conditionalFormatting>
  <conditionalFormatting sqref="CC85:CF85">
    <cfRule type="containsText" dxfId="115" priority="1" operator="containsText" text="0%">
      <formula>NOT(ISERROR(SEARCH("0%",CC85)))</formula>
    </cfRule>
  </conditionalFormatting>
  <dataValidations count="4">
    <dataValidation type="list" allowBlank="1" showInputMessage="1" showErrorMessage="1" error="Sólo se puede introducir una opción de la lista desplegable" prompt="Seleccionar una opción de la lista desplegable" sqref="F12:F82">
      <formula1>"DE CONTINUIDAD, NUEVA INCORPORACIÓN"</formula1>
    </dataValidation>
    <dataValidation allowBlank="1" showInputMessage="1" showErrorMessage="1" prompt="Indicar nombre de la acción formativa" sqref="AX9 U10 AO9 AR9 AE10"/>
    <dataValidation allowBlank="1" showInputMessage="1" showErrorMessage="1" prompt="Introducir en formato fecha XX/XX/XXXX" sqref="H12:M82"/>
    <dataValidation allowBlank="1" showInputMessage="1" showErrorMessage="1" prompt="Indicar el nombre de la actuación" sqref="BG11:BI11 BN11:BP11 BX11:BZ11"/>
  </dataValidations>
  <pageMargins left="0.7" right="0.7" top="0.75" bottom="0.75" header="0.3" footer="0.3"/>
  <pageSetup paperSize="9"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EG107"/>
  <sheetViews>
    <sheetView zoomScale="70" zoomScaleNormal="70" workbookViewId="0">
      <pane xSplit="4" topLeftCell="E1" activePane="topRight" state="frozen"/>
      <selection pane="topRight" activeCell="V16" sqref="V16"/>
    </sheetView>
  </sheetViews>
  <sheetFormatPr baseColWidth="10" defaultRowHeight="15" x14ac:dyDescent="0.25"/>
  <cols>
    <col min="1" max="1" width="1.85546875" customWidth="1"/>
    <col min="2" max="2" width="32.28515625" customWidth="1"/>
    <col min="3" max="4" width="19.85546875" customWidth="1"/>
    <col min="5" max="5" width="2.28515625" customWidth="1"/>
    <col min="6" max="6" width="16.85546875" customWidth="1"/>
    <col min="7" max="7" width="14" customWidth="1"/>
    <col min="8" max="8" width="12.28515625" customWidth="1"/>
    <col min="9" max="9" width="12.42578125" customWidth="1"/>
    <col min="10" max="10" width="8.85546875" customWidth="1"/>
    <col min="11" max="11" width="6.5703125" customWidth="1"/>
    <col min="12" max="12" width="20.42578125" customWidth="1"/>
    <col min="13" max="13" width="8.7109375" customWidth="1"/>
    <col min="14" max="14" width="8.28515625" customWidth="1"/>
    <col min="15" max="16" width="10.42578125" hidden="1" customWidth="1"/>
    <col min="17" max="17" width="1.28515625" customWidth="1"/>
    <col min="18" max="18" width="11.5703125" customWidth="1"/>
    <col min="19" max="19" width="13.5703125" customWidth="1"/>
    <col min="20" max="20" width="11.7109375" customWidth="1"/>
    <col min="21" max="21" width="12.7109375" customWidth="1"/>
    <col min="22" max="22" width="13.5703125" customWidth="1"/>
    <col min="23" max="23" width="10.85546875" customWidth="1"/>
    <col min="24" max="24" width="12.42578125" customWidth="1"/>
    <col min="25" max="25" width="12.85546875" customWidth="1"/>
    <col min="26" max="26" width="11.42578125" customWidth="1"/>
    <col min="27" max="27" width="19" customWidth="1"/>
    <col min="28" max="28" width="12.140625" customWidth="1"/>
    <col min="29" max="29" width="13.140625" customWidth="1"/>
    <col min="30" max="30" width="16.7109375" customWidth="1"/>
    <col min="31" max="31" width="12.28515625" customWidth="1"/>
    <col min="32" max="32" width="13.85546875" customWidth="1"/>
    <col min="33" max="33" width="11.85546875" customWidth="1"/>
    <col min="34" max="34" width="12.7109375" customWidth="1"/>
    <col min="35" max="35" width="13.42578125" customWidth="1"/>
    <col min="36" max="36" width="10.28515625" customWidth="1"/>
    <col min="37" max="47" width="16.42578125" customWidth="1"/>
    <col min="48" max="55" width="13.85546875" customWidth="1"/>
    <col min="56" max="57" width="13.85546875" style="41" customWidth="1"/>
    <col min="58" max="58" width="13.85546875" style="41" hidden="1" customWidth="1"/>
    <col min="59" max="59" width="16.85546875" customWidth="1"/>
    <col min="60" max="60" width="1.140625" customWidth="1"/>
    <col min="61" max="61" width="16.42578125" hidden="1" customWidth="1"/>
    <col min="62" max="62" width="16.42578125" customWidth="1"/>
    <col min="63" max="63" width="16.28515625" customWidth="1"/>
    <col min="64" max="64" width="7.5703125" hidden="1" customWidth="1"/>
    <col min="65" max="65" width="1.140625" customWidth="1"/>
    <col min="66" max="66" width="14" customWidth="1"/>
    <col min="67" max="67" width="12.28515625" customWidth="1"/>
    <col min="68" max="68" width="10.42578125" customWidth="1"/>
    <col min="69" max="69" width="13.7109375" customWidth="1"/>
    <col min="70" max="71" width="10.42578125" customWidth="1"/>
    <col min="72" max="72" width="14.140625" customWidth="1"/>
    <col min="73" max="74" width="10.42578125" customWidth="1"/>
    <col min="75" max="75" width="14" customWidth="1"/>
    <col min="76" max="77" width="10.42578125" customWidth="1"/>
    <col min="78" max="78" width="0.7109375" customWidth="1"/>
    <col min="79" max="79" width="15.140625" hidden="1" customWidth="1"/>
    <col min="80" max="81" width="15.140625" customWidth="1"/>
    <col min="82" max="82" width="6.42578125" hidden="1" customWidth="1"/>
    <col min="83" max="83" width="0.7109375" customWidth="1"/>
    <col min="84" max="84" width="15.28515625" customWidth="1"/>
    <col min="85" max="85" width="15" customWidth="1"/>
    <col min="86" max="86" width="14.5703125" customWidth="1"/>
    <col min="87" max="87" width="11.85546875" customWidth="1"/>
    <col min="88" max="88" width="12.7109375" customWidth="1"/>
    <col min="89" max="89" width="13.42578125" customWidth="1"/>
    <col min="90" max="90" width="12.85546875" customWidth="1"/>
    <col min="91" max="91" width="17.140625" customWidth="1"/>
    <col min="92" max="92" width="16.85546875" customWidth="1"/>
    <col min="93" max="93" width="14.85546875" customWidth="1"/>
    <col min="94" max="95" width="11.5703125" customWidth="1"/>
    <col min="96" max="96" width="14.28515625" customWidth="1"/>
    <col min="97" max="97" width="11.28515625" customWidth="1"/>
    <col min="98" max="98" width="12.140625" customWidth="1"/>
    <col min="99" max="99" width="14.42578125" customWidth="1"/>
    <col min="100" max="100" width="10.7109375" customWidth="1"/>
    <col min="101" max="101" width="17.7109375" customWidth="1"/>
    <col min="102" max="103" width="16.28515625" customWidth="1"/>
    <col min="104" max="104" width="11.5703125" customWidth="1"/>
    <col min="105" max="105" width="1" customWidth="1"/>
    <col min="106" max="106" width="15.28515625" hidden="1" customWidth="1"/>
    <col min="107" max="108" width="15.28515625" customWidth="1"/>
    <col min="109" max="109" width="8.28515625" hidden="1" customWidth="1"/>
    <col min="110" max="110" width="1" customWidth="1"/>
    <col min="111" max="111" width="19.5703125" customWidth="1"/>
    <col min="112" max="113" width="19.5703125" hidden="1" customWidth="1"/>
    <col min="114" max="114" width="22.28515625" hidden="1" customWidth="1"/>
    <col min="115" max="115" width="14.42578125" hidden="1" customWidth="1"/>
    <col min="116" max="116" width="24" customWidth="1"/>
    <col min="117" max="118" width="24" hidden="1" customWidth="1"/>
    <col min="119" max="119" width="28.42578125" customWidth="1"/>
    <col min="120" max="120" width="1.28515625" customWidth="1"/>
    <col min="121" max="121" width="23.28515625" customWidth="1"/>
    <col min="122" max="122" width="21.85546875" customWidth="1"/>
    <col min="123" max="124" width="23.140625" customWidth="1"/>
    <col min="125" max="125" width="22.85546875" customWidth="1"/>
    <col min="126" max="126" width="22.5703125" customWidth="1"/>
    <col min="127" max="127" width="22.85546875" customWidth="1"/>
    <col min="128" max="128" width="22.5703125" customWidth="1"/>
    <col min="129" max="129" width="23.140625" customWidth="1"/>
    <col min="130" max="130" width="22.85546875" customWidth="1"/>
    <col min="131" max="131" width="1.42578125" customWidth="1"/>
    <col min="132" max="137" width="11.5703125" style="9"/>
  </cols>
  <sheetData>
    <row r="1" spans="1:131" ht="31.15" customHeight="1" thickBot="1" x14ac:dyDescent="0.3">
      <c r="A1" s="8"/>
      <c r="B1" s="8"/>
      <c r="C1" s="8"/>
      <c r="D1" s="8"/>
      <c r="E1" s="8"/>
      <c r="F1" s="8"/>
      <c r="G1" s="8"/>
      <c r="H1" s="8"/>
      <c r="I1" s="8"/>
      <c r="J1" s="8"/>
      <c r="K1" s="8"/>
      <c r="L1" s="8"/>
      <c r="M1" s="8"/>
      <c r="N1" s="8"/>
      <c r="O1" s="10"/>
      <c r="P1" s="10"/>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40"/>
      <c r="BE1" s="40"/>
      <c r="BF1" s="40"/>
      <c r="BG1" s="8"/>
      <c r="BH1" s="8"/>
      <c r="BI1" s="8"/>
      <c r="BJ1" s="8"/>
      <c r="BK1" s="8"/>
      <c r="BL1" s="8"/>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row>
    <row r="2" spans="1:131" ht="67.150000000000006" customHeight="1" thickBot="1" x14ac:dyDescent="0.3">
      <c r="A2" s="8"/>
      <c r="B2" s="255"/>
      <c r="C2" s="370" t="s">
        <v>118</v>
      </c>
      <c r="D2" s="370"/>
      <c r="E2" s="370"/>
      <c r="F2" s="370"/>
      <c r="G2" s="370"/>
      <c r="H2" s="370"/>
      <c r="I2" s="370"/>
      <c r="J2" s="258"/>
      <c r="K2" s="258"/>
      <c r="L2" s="258"/>
      <c r="M2" s="262"/>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8"/>
      <c r="AW2" s="8"/>
      <c r="AX2" s="8"/>
      <c r="AY2" s="8"/>
      <c r="AZ2" s="8"/>
      <c r="BA2" s="8"/>
      <c r="BB2" s="8"/>
      <c r="BC2" s="8"/>
      <c r="BD2" s="8"/>
      <c r="BE2" s="8"/>
      <c r="BF2" s="8"/>
      <c r="BG2" s="8"/>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row>
    <row r="3" spans="1:131" ht="28.9" customHeight="1" thickBot="1" x14ac:dyDescent="0.3">
      <c r="A3" s="8"/>
      <c r="B3" s="481" t="s">
        <v>112</v>
      </c>
      <c r="C3" s="482"/>
      <c r="D3" s="482"/>
      <c r="E3" s="482"/>
      <c r="F3" s="482"/>
      <c r="G3" s="482"/>
      <c r="H3" s="482"/>
      <c r="I3" s="482"/>
      <c r="J3" s="482"/>
      <c r="K3" s="482"/>
      <c r="L3" s="486" t="s">
        <v>111</v>
      </c>
      <c r="M3" s="487"/>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8"/>
      <c r="AW3" s="8"/>
      <c r="AX3" s="8"/>
      <c r="AY3" s="8"/>
      <c r="AZ3" s="8"/>
      <c r="BA3" s="8"/>
      <c r="BB3" s="8"/>
      <c r="BC3" s="8"/>
      <c r="BD3" s="8"/>
      <c r="BE3" s="8"/>
      <c r="BF3" s="8"/>
      <c r="BG3" s="8"/>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row>
    <row r="4" spans="1:131" ht="39" customHeight="1" thickBot="1" x14ac:dyDescent="0.3">
      <c r="A4" s="8"/>
      <c r="B4" s="483" t="s">
        <v>114</v>
      </c>
      <c r="C4" s="484"/>
      <c r="D4" s="484"/>
      <c r="E4" s="484"/>
      <c r="F4" s="484"/>
      <c r="G4" s="484"/>
      <c r="H4" s="484"/>
      <c r="I4" s="484"/>
      <c r="J4" s="484"/>
      <c r="K4" s="485"/>
      <c r="L4" s="488">
        <v>2180</v>
      </c>
      <c r="M4" s="489"/>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8"/>
      <c r="AW4" s="8"/>
      <c r="AX4" s="469" t="s">
        <v>77</v>
      </c>
      <c r="AY4" s="470"/>
      <c r="AZ4" s="470"/>
      <c r="BA4" s="470"/>
      <c r="BB4" s="470"/>
      <c r="BC4" s="470"/>
      <c r="BD4" s="470"/>
      <c r="BE4" s="471"/>
      <c r="BF4" s="98"/>
      <c r="BG4" s="8"/>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row>
    <row r="5" spans="1:131" ht="25.15" customHeight="1" thickBot="1" x14ac:dyDescent="0.3">
      <c r="A5" s="8"/>
      <c r="B5" s="148" t="s">
        <v>26</v>
      </c>
      <c r="C5" s="367" t="s">
        <v>88</v>
      </c>
      <c r="D5" s="367"/>
      <c r="E5" s="367"/>
      <c r="F5" s="367"/>
      <c r="G5" s="367"/>
      <c r="H5" s="367"/>
      <c r="I5" s="367"/>
      <c r="J5" s="425" t="s">
        <v>31</v>
      </c>
      <c r="K5" s="425"/>
      <c r="L5" s="425"/>
      <c r="M5" s="426"/>
      <c r="N5" s="22"/>
      <c r="O5" s="10"/>
      <c r="P5" s="10"/>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397" t="s">
        <v>76</v>
      </c>
      <c r="AY5" s="398"/>
      <c r="AZ5" s="398"/>
      <c r="BA5" s="398"/>
      <c r="BB5" s="398"/>
      <c r="BC5" s="398"/>
      <c r="BD5" s="395">
        <f>COUNTIF(BF12:BF91,"&gt;0")</f>
        <v>0</v>
      </c>
      <c r="BE5" s="396"/>
      <c r="BF5" s="126"/>
      <c r="BG5" s="52"/>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row>
    <row r="6" spans="1:131" ht="26.45" customHeight="1" x14ac:dyDescent="0.25">
      <c r="A6" s="8"/>
      <c r="B6" s="148" t="s">
        <v>25</v>
      </c>
      <c r="C6" s="368"/>
      <c r="D6" s="369"/>
      <c r="E6" s="369"/>
      <c r="F6" s="369"/>
      <c r="G6" s="369"/>
      <c r="H6" s="369"/>
      <c r="I6" s="418"/>
      <c r="J6" s="394" t="s">
        <v>28</v>
      </c>
      <c r="K6" s="394"/>
      <c r="L6" s="231" t="s">
        <v>29</v>
      </c>
      <c r="M6" s="149" t="s">
        <v>30</v>
      </c>
      <c r="N6" s="13"/>
      <c r="O6" s="10"/>
      <c r="P6" s="10"/>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152"/>
      <c r="BC6" s="153"/>
      <c r="BD6" s="40"/>
      <c r="BE6" s="40"/>
      <c r="BF6" s="40"/>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row>
    <row r="7" spans="1:131" ht="28.15" customHeight="1" thickBot="1" x14ac:dyDescent="0.3">
      <c r="A7" s="8"/>
      <c r="B7" s="150" t="s">
        <v>27</v>
      </c>
      <c r="C7" s="316"/>
      <c r="D7" s="317"/>
      <c r="E7" s="318"/>
      <c r="F7" s="247" t="s">
        <v>40</v>
      </c>
      <c r="G7" s="316"/>
      <c r="H7" s="317"/>
      <c r="I7" s="318"/>
      <c r="J7" s="419" t="s">
        <v>78</v>
      </c>
      <c r="K7" s="419"/>
      <c r="L7" s="232">
        <v>2023</v>
      </c>
      <c r="M7" s="24"/>
      <c r="N7" s="23"/>
      <c r="O7" s="10"/>
      <c r="P7" s="10"/>
      <c r="Q7" s="420"/>
      <c r="R7" s="472" t="s">
        <v>102</v>
      </c>
      <c r="S7" s="473"/>
      <c r="T7" s="473"/>
      <c r="U7" s="473"/>
      <c r="V7" s="473"/>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473"/>
      <c r="BJ7" s="473"/>
      <c r="BK7" s="473"/>
      <c r="BL7" s="474"/>
      <c r="BM7" s="210"/>
      <c r="BN7" s="478" t="s">
        <v>103</v>
      </c>
      <c r="BO7" s="403"/>
      <c r="BP7" s="403"/>
      <c r="BQ7" s="403"/>
      <c r="BR7" s="403"/>
      <c r="BS7" s="403"/>
      <c r="BT7" s="403"/>
      <c r="BU7" s="403"/>
      <c r="BV7" s="403"/>
      <c r="BW7" s="403"/>
      <c r="BX7" s="403"/>
      <c r="BY7" s="403"/>
      <c r="BZ7" s="403"/>
      <c r="CA7" s="403"/>
      <c r="CB7" s="403"/>
      <c r="CC7" s="403"/>
      <c r="CD7" s="404"/>
      <c r="CE7" s="216"/>
      <c r="CF7" s="403" t="s">
        <v>106</v>
      </c>
      <c r="CG7" s="403"/>
      <c r="CH7" s="403"/>
      <c r="CI7" s="403"/>
      <c r="CJ7" s="403"/>
      <c r="CK7" s="403"/>
      <c r="CL7" s="403"/>
      <c r="CM7" s="403"/>
      <c r="CN7" s="403"/>
      <c r="CO7" s="403"/>
      <c r="CP7" s="403"/>
      <c r="CQ7" s="403"/>
      <c r="CR7" s="403"/>
      <c r="CS7" s="403"/>
      <c r="CT7" s="403"/>
      <c r="CU7" s="403"/>
      <c r="CV7" s="403"/>
      <c r="CW7" s="403"/>
      <c r="CX7" s="403"/>
      <c r="CY7" s="403"/>
      <c r="CZ7" s="403"/>
      <c r="DA7" s="403"/>
      <c r="DB7" s="403"/>
      <c r="DC7" s="403"/>
      <c r="DD7" s="403"/>
      <c r="DE7" s="404"/>
      <c r="DF7" s="216"/>
      <c r="DG7" s="8"/>
      <c r="DH7" s="8"/>
      <c r="DI7" s="8"/>
      <c r="DJ7" s="8"/>
      <c r="DK7" s="8"/>
      <c r="DL7" s="8"/>
      <c r="DM7" s="8"/>
      <c r="DN7" s="8"/>
      <c r="DO7" s="8"/>
      <c r="DP7" s="8"/>
      <c r="DQ7" s="8"/>
      <c r="DR7" s="8"/>
      <c r="DS7" s="8"/>
      <c r="DT7" s="8"/>
      <c r="DU7" s="8"/>
      <c r="DV7" s="8"/>
      <c r="DW7" s="8"/>
      <c r="DX7" s="8"/>
      <c r="DY7" s="8"/>
      <c r="DZ7" s="8"/>
      <c r="EA7" s="8"/>
    </row>
    <row r="8" spans="1:131" ht="8.4499999999999993" customHeight="1" x14ac:dyDescent="0.25">
      <c r="A8" s="11"/>
      <c r="B8" s="10"/>
      <c r="C8" s="10"/>
      <c r="D8" s="10"/>
      <c r="E8" s="10"/>
      <c r="F8" s="10"/>
      <c r="G8" s="10"/>
      <c r="H8" s="10"/>
      <c r="I8" s="10"/>
      <c r="J8" s="10"/>
      <c r="K8" s="10"/>
      <c r="L8" s="10"/>
      <c r="M8" s="10"/>
      <c r="N8" s="10"/>
      <c r="O8" s="10"/>
      <c r="P8" s="10"/>
      <c r="Q8" s="421"/>
      <c r="R8" s="475"/>
      <c r="S8" s="476"/>
      <c r="T8" s="476"/>
      <c r="U8" s="476"/>
      <c r="V8" s="476"/>
      <c r="W8" s="476"/>
      <c r="X8" s="476"/>
      <c r="Y8" s="476"/>
      <c r="Z8" s="476"/>
      <c r="AA8" s="476"/>
      <c r="AB8" s="476"/>
      <c r="AC8" s="476"/>
      <c r="AD8" s="476"/>
      <c r="AE8" s="476"/>
      <c r="AF8" s="476"/>
      <c r="AG8" s="476"/>
      <c r="AH8" s="476"/>
      <c r="AI8" s="476"/>
      <c r="AJ8" s="476"/>
      <c r="AK8" s="476"/>
      <c r="AL8" s="476"/>
      <c r="AM8" s="476"/>
      <c r="AN8" s="476"/>
      <c r="AO8" s="476"/>
      <c r="AP8" s="476"/>
      <c r="AQ8" s="476"/>
      <c r="AR8" s="476"/>
      <c r="AS8" s="476"/>
      <c r="AT8" s="476"/>
      <c r="AU8" s="476"/>
      <c r="AV8" s="476"/>
      <c r="AW8" s="476"/>
      <c r="AX8" s="476"/>
      <c r="AY8" s="476"/>
      <c r="AZ8" s="476"/>
      <c r="BA8" s="476"/>
      <c r="BB8" s="476"/>
      <c r="BC8" s="476"/>
      <c r="BD8" s="476"/>
      <c r="BE8" s="476"/>
      <c r="BF8" s="476"/>
      <c r="BG8" s="476"/>
      <c r="BH8" s="476"/>
      <c r="BI8" s="476"/>
      <c r="BJ8" s="476"/>
      <c r="BK8" s="476"/>
      <c r="BL8" s="477"/>
      <c r="BM8" s="211"/>
      <c r="BN8" s="478"/>
      <c r="BO8" s="403"/>
      <c r="BP8" s="403"/>
      <c r="BQ8" s="403"/>
      <c r="BR8" s="403"/>
      <c r="BS8" s="403"/>
      <c r="BT8" s="403"/>
      <c r="BU8" s="403"/>
      <c r="BV8" s="403"/>
      <c r="BW8" s="403"/>
      <c r="BX8" s="403"/>
      <c r="BY8" s="403"/>
      <c r="BZ8" s="403"/>
      <c r="CA8" s="403"/>
      <c r="CB8" s="403"/>
      <c r="CC8" s="403"/>
      <c r="CD8" s="404"/>
      <c r="CE8" s="217"/>
      <c r="CF8" s="403"/>
      <c r="CG8" s="403"/>
      <c r="CH8" s="403"/>
      <c r="CI8" s="403"/>
      <c r="CJ8" s="403"/>
      <c r="CK8" s="403"/>
      <c r="CL8" s="403"/>
      <c r="CM8" s="403"/>
      <c r="CN8" s="403"/>
      <c r="CO8" s="403"/>
      <c r="CP8" s="403"/>
      <c r="CQ8" s="403"/>
      <c r="CR8" s="403"/>
      <c r="CS8" s="403"/>
      <c r="CT8" s="403"/>
      <c r="CU8" s="403"/>
      <c r="CV8" s="403"/>
      <c r="CW8" s="403"/>
      <c r="CX8" s="403"/>
      <c r="CY8" s="403"/>
      <c r="CZ8" s="403"/>
      <c r="DA8" s="403"/>
      <c r="DB8" s="403"/>
      <c r="DC8" s="403"/>
      <c r="DD8" s="403"/>
      <c r="DE8" s="404"/>
      <c r="DF8" s="217"/>
      <c r="DG8" s="8"/>
      <c r="DH8" s="8"/>
      <c r="DI8" s="8"/>
      <c r="DJ8" s="8"/>
      <c r="DK8" s="8"/>
      <c r="DL8" s="8"/>
      <c r="DM8" s="8"/>
      <c r="DN8" s="8"/>
      <c r="DO8" s="8"/>
      <c r="DP8" s="8"/>
      <c r="DQ8" s="8"/>
      <c r="DR8" s="8"/>
      <c r="DS8" s="8"/>
      <c r="DT8" s="8"/>
      <c r="DU8" s="8"/>
      <c r="DV8" s="8"/>
      <c r="DW8" s="8"/>
      <c r="DX8" s="8"/>
      <c r="DY8" s="8"/>
      <c r="DZ8" s="8"/>
      <c r="EA8" s="8"/>
    </row>
    <row r="9" spans="1:131" ht="30" customHeight="1" x14ac:dyDescent="0.25">
      <c r="A9" s="8"/>
      <c r="B9" s="12"/>
      <c r="C9" s="12"/>
      <c r="D9" s="12"/>
      <c r="E9" s="12"/>
      <c r="F9" s="12"/>
      <c r="G9" s="12"/>
      <c r="H9" s="12"/>
      <c r="I9" s="12"/>
      <c r="J9" s="12"/>
      <c r="K9" s="12"/>
      <c r="L9" s="12"/>
      <c r="M9" s="12"/>
      <c r="N9" s="12"/>
      <c r="O9" s="12"/>
      <c r="P9" s="12"/>
      <c r="Q9" s="421"/>
      <c r="R9" s="453" t="s">
        <v>41</v>
      </c>
      <c r="S9" s="454"/>
      <c r="T9" s="454"/>
      <c r="U9" s="454"/>
      <c r="V9" s="454"/>
      <c r="W9" s="454"/>
      <c r="X9" s="454"/>
      <c r="Y9" s="454"/>
      <c r="Z9" s="454"/>
      <c r="AA9" s="455"/>
      <c r="AB9" s="376" t="s">
        <v>42</v>
      </c>
      <c r="AC9" s="377"/>
      <c r="AD9" s="377"/>
      <c r="AE9" s="377"/>
      <c r="AF9" s="377"/>
      <c r="AG9" s="377"/>
      <c r="AH9" s="377"/>
      <c r="AI9" s="377"/>
      <c r="AJ9" s="377"/>
      <c r="AK9" s="377"/>
      <c r="AL9" s="376" t="s">
        <v>120</v>
      </c>
      <c r="AM9" s="377"/>
      <c r="AN9" s="377"/>
      <c r="AO9" s="377"/>
      <c r="AP9" s="377"/>
      <c r="AQ9" s="377"/>
      <c r="AR9" s="377"/>
      <c r="AS9" s="377"/>
      <c r="AT9" s="378"/>
      <c r="AU9" s="268"/>
      <c r="AV9" s="376" t="s">
        <v>93</v>
      </c>
      <c r="AW9" s="377"/>
      <c r="AX9" s="377"/>
      <c r="AY9" s="377"/>
      <c r="AZ9" s="377"/>
      <c r="BA9" s="377"/>
      <c r="BB9" s="377"/>
      <c r="BC9" s="377"/>
      <c r="BD9" s="377"/>
      <c r="BE9" s="377"/>
      <c r="BF9" s="377"/>
      <c r="BG9" s="378"/>
      <c r="BH9" s="207"/>
      <c r="BI9" s="407" t="s">
        <v>65</v>
      </c>
      <c r="BJ9" s="408"/>
      <c r="BK9" s="408"/>
      <c r="BL9" s="456"/>
      <c r="BM9" s="211"/>
      <c r="BN9" s="490" t="s">
        <v>46</v>
      </c>
      <c r="BO9" s="490"/>
      <c r="BP9" s="490"/>
      <c r="BQ9" s="411" t="s">
        <v>1</v>
      </c>
      <c r="BR9" s="411"/>
      <c r="BS9" s="411"/>
      <c r="BT9" s="429" t="s">
        <v>47</v>
      </c>
      <c r="BU9" s="430"/>
      <c r="BV9" s="431"/>
      <c r="BW9" s="429" t="s">
        <v>48</v>
      </c>
      <c r="BX9" s="430"/>
      <c r="BY9" s="430"/>
      <c r="BZ9" s="213"/>
      <c r="CA9" s="407" t="s">
        <v>39</v>
      </c>
      <c r="CB9" s="408"/>
      <c r="CC9" s="408"/>
      <c r="CD9" s="408"/>
      <c r="CE9" s="217"/>
      <c r="CF9" s="405" t="s">
        <v>49</v>
      </c>
      <c r="CG9" s="405"/>
      <c r="CH9" s="405"/>
      <c r="CI9" s="405"/>
      <c r="CJ9" s="405" t="s">
        <v>50</v>
      </c>
      <c r="CK9" s="405"/>
      <c r="CL9" s="405"/>
      <c r="CM9" s="405" t="s">
        <v>6</v>
      </c>
      <c r="CN9" s="405"/>
      <c r="CO9" s="405"/>
      <c r="CP9" s="405"/>
      <c r="CQ9" s="405" t="s">
        <v>59</v>
      </c>
      <c r="CR9" s="405"/>
      <c r="CS9" s="405"/>
      <c r="CT9" s="401" t="s">
        <v>60</v>
      </c>
      <c r="CU9" s="437"/>
      <c r="CV9" s="438"/>
      <c r="CW9" s="405" t="s">
        <v>51</v>
      </c>
      <c r="CX9" s="405"/>
      <c r="CY9" s="405"/>
      <c r="CZ9" s="406"/>
      <c r="DA9" s="213"/>
      <c r="DB9" s="407" t="s">
        <v>52</v>
      </c>
      <c r="DC9" s="408"/>
      <c r="DD9" s="408"/>
      <c r="DE9" s="408"/>
      <c r="DF9" s="217"/>
      <c r="DG9" s="8"/>
      <c r="DH9" s="8"/>
      <c r="DI9" s="8"/>
      <c r="DJ9" s="8"/>
      <c r="DK9" s="8"/>
      <c r="DL9" s="13"/>
      <c r="DM9" s="13"/>
      <c r="DN9" s="13"/>
      <c r="DO9" s="13"/>
      <c r="DP9" s="194"/>
      <c r="DQ9" s="389" t="s">
        <v>84</v>
      </c>
      <c r="DR9" s="390"/>
      <c r="DS9" s="390"/>
      <c r="DT9" s="390"/>
      <c r="DU9" s="390"/>
      <c r="DV9" s="390"/>
      <c r="DW9" s="390"/>
      <c r="DX9" s="390"/>
      <c r="DY9" s="390"/>
      <c r="DZ9" s="390"/>
      <c r="EA9" s="441"/>
    </row>
    <row r="10" spans="1:131" ht="40.15" customHeight="1" x14ac:dyDescent="0.25">
      <c r="A10" s="422" t="s">
        <v>0</v>
      </c>
      <c r="B10" s="422"/>
      <c r="C10" s="422"/>
      <c r="D10" s="422"/>
      <c r="E10" s="462"/>
      <c r="F10" s="401" t="s">
        <v>23</v>
      </c>
      <c r="G10" s="438"/>
      <c r="H10" s="463" t="s">
        <v>33</v>
      </c>
      <c r="I10" s="450" t="s">
        <v>61</v>
      </c>
      <c r="J10" s="451"/>
      <c r="K10" s="452"/>
      <c r="L10" s="438" t="s">
        <v>10</v>
      </c>
      <c r="M10" s="405" t="s">
        <v>32</v>
      </c>
      <c r="N10" s="405"/>
      <c r="O10" s="461"/>
      <c r="P10" s="461" t="s">
        <v>104</v>
      </c>
      <c r="Q10" s="421"/>
      <c r="R10" s="432" t="s">
        <v>43</v>
      </c>
      <c r="S10" s="433"/>
      <c r="T10" s="434"/>
      <c r="U10" s="432" t="s">
        <v>66</v>
      </c>
      <c r="V10" s="433"/>
      <c r="W10" s="434"/>
      <c r="X10" s="411" t="s">
        <v>15</v>
      </c>
      <c r="Y10" s="411"/>
      <c r="Z10" s="411"/>
      <c r="AA10" s="448" t="s">
        <v>58</v>
      </c>
      <c r="AB10" s="432" t="s">
        <v>44</v>
      </c>
      <c r="AC10" s="433"/>
      <c r="AD10" s="434"/>
      <c r="AE10" s="432" t="s">
        <v>45</v>
      </c>
      <c r="AF10" s="433"/>
      <c r="AG10" s="434"/>
      <c r="AH10" s="379" t="s">
        <v>15</v>
      </c>
      <c r="AI10" s="380"/>
      <c r="AJ10" s="380"/>
      <c r="AK10" s="401" t="s">
        <v>57</v>
      </c>
      <c r="AL10" s="379" t="s">
        <v>12</v>
      </c>
      <c r="AM10" s="380"/>
      <c r="AN10" s="381"/>
      <c r="AO10" s="379" t="s">
        <v>14</v>
      </c>
      <c r="AP10" s="380"/>
      <c r="AQ10" s="381"/>
      <c r="AR10" s="379" t="s">
        <v>15</v>
      </c>
      <c r="AS10" s="380"/>
      <c r="AT10" s="381"/>
      <c r="AU10" s="382" t="s">
        <v>121</v>
      </c>
      <c r="AV10" s="379" t="s">
        <v>71</v>
      </c>
      <c r="AW10" s="381"/>
      <c r="AX10" s="379" t="s">
        <v>72</v>
      </c>
      <c r="AY10" s="381"/>
      <c r="AZ10" s="379" t="s">
        <v>73</v>
      </c>
      <c r="BA10" s="381"/>
      <c r="BB10" s="379" t="s">
        <v>74</v>
      </c>
      <c r="BC10" s="381"/>
      <c r="BD10" s="379" t="s">
        <v>86</v>
      </c>
      <c r="BE10" s="381"/>
      <c r="BF10" s="151"/>
      <c r="BG10" s="401" t="s">
        <v>67</v>
      </c>
      <c r="BH10" s="208"/>
      <c r="BI10" s="457"/>
      <c r="BJ10" s="458"/>
      <c r="BK10" s="458"/>
      <c r="BL10" s="459"/>
      <c r="BM10" s="211"/>
      <c r="BN10" s="433"/>
      <c r="BO10" s="433"/>
      <c r="BP10" s="433"/>
      <c r="BQ10" s="411"/>
      <c r="BR10" s="411"/>
      <c r="BS10" s="411"/>
      <c r="BT10" s="432"/>
      <c r="BU10" s="433"/>
      <c r="BV10" s="434"/>
      <c r="BW10" s="432"/>
      <c r="BX10" s="433"/>
      <c r="BY10" s="433"/>
      <c r="BZ10" s="214"/>
      <c r="CA10" s="409"/>
      <c r="CB10" s="410"/>
      <c r="CC10" s="410"/>
      <c r="CD10" s="410"/>
      <c r="CE10" s="217"/>
      <c r="CF10" s="405"/>
      <c r="CG10" s="405"/>
      <c r="CH10" s="405"/>
      <c r="CI10" s="405"/>
      <c r="CJ10" s="405"/>
      <c r="CK10" s="405"/>
      <c r="CL10" s="405"/>
      <c r="CM10" s="405"/>
      <c r="CN10" s="405"/>
      <c r="CO10" s="405"/>
      <c r="CP10" s="405"/>
      <c r="CQ10" s="405"/>
      <c r="CR10" s="405"/>
      <c r="CS10" s="405"/>
      <c r="CT10" s="402"/>
      <c r="CU10" s="439"/>
      <c r="CV10" s="440"/>
      <c r="CW10" s="405"/>
      <c r="CX10" s="405"/>
      <c r="CY10" s="405"/>
      <c r="CZ10" s="406"/>
      <c r="DA10" s="214"/>
      <c r="DB10" s="409"/>
      <c r="DC10" s="410"/>
      <c r="DD10" s="410"/>
      <c r="DE10" s="410"/>
      <c r="DF10" s="217"/>
      <c r="DG10" s="8"/>
      <c r="DH10" s="8"/>
      <c r="DI10" s="8"/>
      <c r="DJ10" s="8"/>
      <c r="DK10" s="8"/>
      <c r="DL10" s="8"/>
      <c r="DM10" s="8"/>
      <c r="DN10" s="8"/>
      <c r="DO10" s="8"/>
      <c r="DP10" s="195"/>
      <c r="DQ10" s="391" t="s">
        <v>13</v>
      </c>
      <c r="DR10" s="392"/>
      <c r="DS10" s="392"/>
      <c r="DT10" s="392"/>
      <c r="DU10" s="392"/>
      <c r="DV10" s="392"/>
      <c r="DW10" s="392"/>
      <c r="DX10" s="392"/>
      <c r="DY10" s="392"/>
      <c r="DZ10" s="393"/>
      <c r="EA10" s="442"/>
    </row>
    <row r="11" spans="1:131" ht="61.15" customHeight="1" x14ac:dyDescent="0.25">
      <c r="A11" s="415" t="s">
        <v>2</v>
      </c>
      <c r="B11" s="415"/>
      <c r="C11" s="28" t="s">
        <v>3</v>
      </c>
      <c r="D11" s="29" t="s">
        <v>4</v>
      </c>
      <c r="E11" s="462"/>
      <c r="F11" s="402"/>
      <c r="G11" s="440"/>
      <c r="H11" s="463"/>
      <c r="I11" s="30" t="s">
        <v>62</v>
      </c>
      <c r="J11" s="446" t="s">
        <v>63</v>
      </c>
      <c r="K11" s="447"/>
      <c r="L11" s="440"/>
      <c r="M11" s="405"/>
      <c r="N11" s="405"/>
      <c r="O11" s="461"/>
      <c r="P11" s="461"/>
      <c r="Q11" s="421"/>
      <c r="R11" s="32" t="s">
        <v>8</v>
      </c>
      <c r="S11" s="32" t="s">
        <v>7</v>
      </c>
      <c r="T11" s="32" t="s">
        <v>11</v>
      </c>
      <c r="U11" s="32" t="s">
        <v>8</v>
      </c>
      <c r="V11" s="32" t="s">
        <v>7</v>
      </c>
      <c r="W11" s="32" t="s">
        <v>11</v>
      </c>
      <c r="X11" s="32" t="s">
        <v>8</v>
      </c>
      <c r="Y11" s="32" t="s">
        <v>7</v>
      </c>
      <c r="Z11" s="32" t="s">
        <v>11</v>
      </c>
      <c r="AA11" s="449"/>
      <c r="AB11" s="31" t="s">
        <v>8</v>
      </c>
      <c r="AC11" s="31" t="s">
        <v>7</v>
      </c>
      <c r="AD11" s="32" t="s">
        <v>11</v>
      </c>
      <c r="AE11" s="31" t="s">
        <v>8</v>
      </c>
      <c r="AF11" s="31" t="s">
        <v>7</v>
      </c>
      <c r="AG11" s="32" t="s">
        <v>11</v>
      </c>
      <c r="AH11" s="31" t="s">
        <v>8</v>
      </c>
      <c r="AI11" s="31" t="s">
        <v>7</v>
      </c>
      <c r="AJ11" s="33" t="s">
        <v>11</v>
      </c>
      <c r="AK11" s="402"/>
      <c r="AL11" s="31" t="s">
        <v>8</v>
      </c>
      <c r="AM11" s="31" t="s">
        <v>7</v>
      </c>
      <c r="AN11" s="33" t="s">
        <v>11</v>
      </c>
      <c r="AO11" s="31" t="s">
        <v>8</v>
      </c>
      <c r="AP11" s="31" t="s">
        <v>7</v>
      </c>
      <c r="AQ11" s="33" t="s">
        <v>11</v>
      </c>
      <c r="AR11" s="31" t="s">
        <v>8</v>
      </c>
      <c r="AS11" s="31" t="s">
        <v>7</v>
      </c>
      <c r="AT11" s="33" t="s">
        <v>11</v>
      </c>
      <c r="AU11" s="383"/>
      <c r="AV11" s="31" t="s">
        <v>69</v>
      </c>
      <c r="AW11" s="32" t="s">
        <v>70</v>
      </c>
      <c r="AX11" s="31" t="s">
        <v>69</v>
      </c>
      <c r="AY11" s="32" t="s">
        <v>70</v>
      </c>
      <c r="AZ11" s="31" t="s">
        <v>69</v>
      </c>
      <c r="BA11" s="32" t="s">
        <v>70</v>
      </c>
      <c r="BB11" s="31" t="s">
        <v>69</v>
      </c>
      <c r="BC11" s="32" t="s">
        <v>70</v>
      </c>
      <c r="BD11" s="31" t="s">
        <v>69</v>
      </c>
      <c r="BE11" s="32" t="s">
        <v>70</v>
      </c>
      <c r="BF11" s="32" t="s">
        <v>75</v>
      </c>
      <c r="BG11" s="402"/>
      <c r="BH11" s="208"/>
      <c r="BI11" s="36" t="s">
        <v>98</v>
      </c>
      <c r="BJ11" s="36" t="s">
        <v>37</v>
      </c>
      <c r="BK11" s="36" t="s">
        <v>38</v>
      </c>
      <c r="BM11" s="211"/>
      <c r="BN11" s="82" t="s">
        <v>7</v>
      </c>
      <c r="BO11" s="31" t="s">
        <v>8</v>
      </c>
      <c r="BP11" s="32" t="s">
        <v>11</v>
      </c>
      <c r="BQ11" s="31" t="s">
        <v>7</v>
      </c>
      <c r="BR11" s="31" t="s">
        <v>8</v>
      </c>
      <c r="BS11" s="32" t="s">
        <v>11</v>
      </c>
      <c r="BT11" s="31" t="s">
        <v>7</v>
      </c>
      <c r="BU11" s="31" t="s">
        <v>8</v>
      </c>
      <c r="BV11" s="32" t="s">
        <v>11</v>
      </c>
      <c r="BW11" s="31" t="s">
        <v>7</v>
      </c>
      <c r="BX11" s="31" t="s">
        <v>8</v>
      </c>
      <c r="BY11" s="33" t="s">
        <v>11</v>
      </c>
      <c r="BZ11" s="214"/>
      <c r="CA11" s="36" t="s">
        <v>98</v>
      </c>
      <c r="CB11" s="36" t="s">
        <v>37</v>
      </c>
      <c r="CC11" s="36" t="s">
        <v>38</v>
      </c>
      <c r="CE11" s="217"/>
      <c r="CF11" s="203" t="s">
        <v>12</v>
      </c>
      <c r="CG11" s="203" t="s">
        <v>14</v>
      </c>
      <c r="CH11" s="203" t="s">
        <v>15</v>
      </c>
      <c r="CI11" s="32" t="s">
        <v>11</v>
      </c>
      <c r="CJ11" s="31" t="s">
        <v>8</v>
      </c>
      <c r="CK11" s="31" t="s">
        <v>7</v>
      </c>
      <c r="CL11" s="32" t="s">
        <v>11</v>
      </c>
      <c r="CM11" s="203" t="s">
        <v>12</v>
      </c>
      <c r="CN11" s="203" t="s">
        <v>14</v>
      </c>
      <c r="CO11" s="203" t="s">
        <v>15</v>
      </c>
      <c r="CP11" s="32" t="s">
        <v>11</v>
      </c>
      <c r="CQ11" s="31" t="s">
        <v>8</v>
      </c>
      <c r="CR11" s="31" t="s">
        <v>7</v>
      </c>
      <c r="CS11" s="33" t="s">
        <v>11</v>
      </c>
      <c r="CT11" s="31" t="s">
        <v>8</v>
      </c>
      <c r="CU11" s="31" t="s">
        <v>7</v>
      </c>
      <c r="CV11" s="33" t="s">
        <v>11</v>
      </c>
      <c r="CW11" s="203" t="s">
        <v>12</v>
      </c>
      <c r="CX11" s="203" t="s">
        <v>14</v>
      </c>
      <c r="CY11" s="203" t="s">
        <v>15</v>
      </c>
      <c r="CZ11" s="33" t="s">
        <v>11</v>
      </c>
      <c r="DA11" s="214"/>
      <c r="DB11" s="35" t="s">
        <v>98</v>
      </c>
      <c r="DC11" s="35" t="s">
        <v>37</v>
      </c>
      <c r="DD11" s="36" t="s">
        <v>38</v>
      </c>
      <c r="DF11" s="217"/>
      <c r="DG11" s="27" t="s">
        <v>24</v>
      </c>
      <c r="DH11" s="34" t="s">
        <v>53</v>
      </c>
      <c r="DI11" s="34" t="s">
        <v>99</v>
      </c>
      <c r="DJ11" s="34" t="s">
        <v>55</v>
      </c>
      <c r="DK11" s="34" t="s">
        <v>56</v>
      </c>
      <c r="DL11" s="34" t="s">
        <v>68</v>
      </c>
      <c r="DM11" s="35" t="s">
        <v>101</v>
      </c>
      <c r="DN11" s="35"/>
      <c r="DO11" s="35" t="s">
        <v>105</v>
      </c>
      <c r="DP11" s="195"/>
      <c r="DQ11" s="203" t="s">
        <v>12</v>
      </c>
      <c r="DR11" s="203" t="s">
        <v>14</v>
      </c>
      <c r="DS11" s="203" t="s">
        <v>15</v>
      </c>
      <c r="DT11" s="203" t="s">
        <v>16</v>
      </c>
      <c r="DU11" s="203" t="s">
        <v>17</v>
      </c>
      <c r="DV11" s="203" t="s">
        <v>18</v>
      </c>
      <c r="DW11" s="203" t="s">
        <v>19</v>
      </c>
      <c r="DX11" s="203" t="s">
        <v>20</v>
      </c>
      <c r="DY11" s="203" t="s">
        <v>21</v>
      </c>
      <c r="DZ11" s="203" t="s">
        <v>22</v>
      </c>
      <c r="EA11" s="442"/>
    </row>
    <row r="12" spans="1:131" ht="18" customHeight="1" x14ac:dyDescent="0.25">
      <c r="A12" s="304"/>
      <c r="B12" s="304"/>
      <c r="C12" s="169"/>
      <c r="D12" s="170"/>
      <c r="E12" s="462"/>
      <c r="F12" s="297"/>
      <c r="G12" s="297"/>
      <c r="H12" s="59"/>
      <c r="I12" s="59"/>
      <c r="J12" s="423"/>
      <c r="K12" s="424"/>
      <c r="L12" s="124"/>
      <c r="M12" s="289"/>
      <c r="N12" s="289"/>
      <c r="O12" s="235" t="str">
        <f>IF(ISBLANK(L12),"",DATEDIF(L12,M12,"d")/30)</f>
        <v/>
      </c>
      <c r="P12" s="236" t="str">
        <f>IF(ISBLANK(L12),"",ROUND(O12,0))</f>
        <v/>
      </c>
      <c r="Q12" s="421"/>
      <c r="R12" s="125"/>
      <c r="S12" s="125"/>
      <c r="T12" s="3">
        <f>SUM(R12,S12)</f>
        <v>0</v>
      </c>
      <c r="U12" s="125"/>
      <c r="V12" s="125"/>
      <c r="W12" s="3">
        <f>SUM(U12,V12)</f>
        <v>0</v>
      </c>
      <c r="X12" s="125"/>
      <c r="Y12" s="125"/>
      <c r="Z12" s="3">
        <f>SUM(X12,Y12)</f>
        <v>0</v>
      </c>
      <c r="AA12" s="178">
        <f>SUM(T12,W12,Z12)</f>
        <v>0</v>
      </c>
      <c r="AB12" s="125"/>
      <c r="AC12" s="125"/>
      <c r="AD12" s="3">
        <f>SUM(AB12,AC12)</f>
        <v>0</v>
      </c>
      <c r="AE12" s="125"/>
      <c r="AF12" s="125"/>
      <c r="AG12" s="3">
        <f>SUM(AE12,AF12)</f>
        <v>0</v>
      </c>
      <c r="AH12" s="125"/>
      <c r="AI12" s="125"/>
      <c r="AJ12" s="4">
        <f>SUM(AH12,AI12)</f>
        <v>0</v>
      </c>
      <c r="AK12" s="171">
        <f>SUM(AD12,AG12,AJ12)</f>
        <v>0</v>
      </c>
      <c r="AL12" s="276"/>
      <c r="AM12" s="276"/>
      <c r="AN12" s="271">
        <f>SUM(AL12:AM12)</f>
        <v>0</v>
      </c>
      <c r="AO12" s="276"/>
      <c r="AP12" s="276"/>
      <c r="AQ12" s="271">
        <f>SUM(AO12,AP12)</f>
        <v>0</v>
      </c>
      <c r="AR12" s="276"/>
      <c r="AS12" s="276"/>
      <c r="AT12" s="271">
        <f>SUM(AR12,AS12)</f>
        <v>0</v>
      </c>
      <c r="AU12" s="171">
        <f>SUM(AN12,AQ12,AT12)</f>
        <v>0</v>
      </c>
      <c r="AV12" s="144"/>
      <c r="AW12" s="144"/>
      <c r="AX12" s="144"/>
      <c r="AY12" s="144"/>
      <c r="AZ12" s="144"/>
      <c r="BA12" s="144"/>
      <c r="BB12" s="144"/>
      <c r="BC12" s="144"/>
      <c r="BD12" s="42"/>
      <c r="BE12" s="144"/>
      <c r="BF12" s="42">
        <f>COUNTIF(AV12:BE12,"SI")</f>
        <v>0</v>
      </c>
      <c r="BG12" s="5">
        <f t="shared" ref="BG12:BG43" si="0">SUM(AV12,AX12,AZ12,BD12,BB12)</f>
        <v>0</v>
      </c>
      <c r="BH12" s="208"/>
      <c r="BI12" s="204" t="str">
        <f>IF(ISBLANK(M12),"",(IF(ISERROR(M12),"",(P12)*5.56)))</f>
        <v/>
      </c>
      <c r="BJ12" s="61" t="str">
        <f t="shared" ref="BJ12:BJ17" si="1">IF(ISBLANK(M12),"",(MROUND(BI12,4)))</f>
        <v/>
      </c>
      <c r="BK12" s="172">
        <f>(SUM(AA12,AK12,AU12,BG12))</f>
        <v>0</v>
      </c>
      <c r="BL12" s="62" t="str">
        <f t="shared" ref="BL12:BL43" si="2">IF(ISBLANK(M12),"",(BK12-BJ12))</f>
        <v/>
      </c>
      <c r="BM12" s="211"/>
      <c r="BN12" s="63"/>
      <c r="BO12" s="125"/>
      <c r="BP12" s="3">
        <f>SUM(BN12,BO12)</f>
        <v>0</v>
      </c>
      <c r="BQ12" s="125"/>
      <c r="BR12" s="125"/>
      <c r="BS12" s="3">
        <f>SUM(BQ12,BR12)</f>
        <v>0</v>
      </c>
      <c r="BT12" s="125"/>
      <c r="BU12" s="125"/>
      <c r="BV12" s="3">
        <f>SUM(BT12,BU12)</f>
        <v>0</v>
      </c>
      <c r="BW12" s="125"/>
      <c r="BX12" s="125"/>
      <c r="BY12" s="4">
        <f>SUM(BW12,BX12)</f>
        <v>0</v>
      </c>
      <c r="BZ12" s="214"/>
      <c r="CA12" s="204" t="str">
        <f>IF(ISBLANK(M12),"",(IF(ISERROR(M12),"",(P12)*4.44444444)))</f>
        <v/>
      </c>
      <c r="CB12" s="61" t="str">
        <f>IF(ISBLANK(M12),"",(ROUND(CA12,0)))</f>
        <v/>
      </c>
      <c r="CC12" s="172">
        <f>SUM(BP12,BS12,BV12,BY12)</f>
        <v>0</v>
      </c>
      <c r="CD12" s="62" t="str">
        <f t="shared" ref="CD12:CD43" si="3">IF(ISBLANK(M12),"",(CC12-CB12))</f>
        <v/>
      </c>
      <c r="CE12" s="217"/>
      <c r="CF12" s="63"/>
      <c r="CG12" s="63"/>
      <c r="CH12" s="125"/>
      <c r="CI12" s="3">
        <f>SUM(CF12,CG12,CH12)</f>
        <v>0</v>
      </c>
      <c r="CJ12" s="125"/>
      <c r="CK12" s="125"/>
      <c r="CL12" s="3">
        <f>SUM(CJ12,CK12)</f>
        <v>0</v>
      </c>
      <c r="CM12" s="125"/>
      <c r="CN12" s="266"/>
      <c r="CO12" s="125"/>
      <c r="CP12" s="3">
        <f>SUM(CM12,CN12,CO12)</f>
        <v>0</v>
      </c>
      <c r="CQ12" s="125"/>
      <c r="CR12" s="125"/>
      <c r="CS12" s="4">
        <f>SUM(CQ12,CR12)</f>
        <v>0</v>
      </c>
      <c r="CT12" s="65"/>
      <c r="CU12" s="65"/>
      <c r="CV12" s="4">
        <f>SUM(CT12,CU12)</f>
        <v>0</v>
      </c>
      <c r="CW12" s="125"/>
      <c r="CX12" s="266"/>
      <c r="CY12" s="125"/>
      <c r="CZ12" s="4">
        <f>SUM(CW12,CX12,CY12)</f>
        <v>0</v>
      </c>
      <c r="DA12" s="214"/>
      <c r="DB12" s="206" t="str">
        <f>IF(ISBLANK(M12),"",(IF(ISERROR(M12),"",(P12)*3.3333333)))</f>
        <v/>
      </c>
      <c r="DC12" s="66" t="str">
        <f>IF(ISBLANK(M12),"",(MROUND(DB12,4)))</f>
        <v/>
      </c>
      <c r="DD12" s="179">
        <f>SUM(CI12,CL12,CP12,CS12,CV12,CZ12)</f>
        <v>0</v>
      </c>
      <c r="DE12" s="62" t="str">
        <f t="shared" ref="DE12:DE43" si="4">IF(ISBLANK(M12),"",DD12-DC12)</f>
        <v/>
      </c>
      <c r="DF12" s="217"/>
      <c r="DG12" s="175" t="str">
        <f t="shared" ref="DG12:DG43" si="5">IF(ISBLANK(M12),"",SUM(BK12,CC12,DD12))</f>
        <v/>
      </c>
      <c r="DH12" s="176" t="str">
        <f t="shared" ref="DH12:DH43" si="6">IF(ISBLANK(M12),"",IF(BL12&gt;=0,"SI","NO"))</f>
        <v/>
      </c>
      <c r="DI12" s="176" t="str">
        <f t="shared" ref="DI12:DI43" si="7">IF(ISBLANK(M12),"",IF(CD12&gt;=0,"SI","NO"))</f>
        <v/>
      </c>
      <c r="DJ12" s="176" t="str">
        <f t="shared" ref="DJ12:DJ43" si="8">IF(ISBLANK(M12),"",IF(DE12&gt;=0,"SI","NO"))</f>
        <v/>
      </c>
      <c r="DK12" s="176" t="str">
        <f t="shared" ref="DK12:DK43" si="9">IF(ISBLANK(M12),"",COUNTIF(DH12:DJ12,"SI"))</f>
        <v/>
      </c>
      <c r="DL12" s="177" t="str">
        <f t="shared" ref="DL12:DL43" si="10">IF(ISBLANK(M12),"",IF(DK12=3,"SI","NO"))</f>
        <v/>
      </c>
      <c r="DM12" s="174" t="str">
        <f>IF(ISBLANK(M12),"",(IF(O12&lt;1,"SI","NO")))</f>
        <v/>
      </c>
      <c r="DN12" s="174" t="str">
        <f>IF(DM12="NO","NO","")</f>
        <v/>
      </c>
      <c r="DO12" s="174" t="str">
        <f>IF(ISBLANK(M12),"",IF(DN12="NO","",(IF(AND(DM12="SI",DG12&gt;=12),"SI","NO"))))</f>
        <v/>
      </c>
      <c r="DP12" s="195"/>
      <c r="DQ12" s="67"/>
      <c r="DR12" s="67"/>
      <c r="DS12" s="67"/>
      <c r="DT12" s="67"/>
      <c r="DU12" s="67"/>
      <c r="DV12" s="67"/>
      <c r="DW12" s="67"/>
      <c r="DX12" s="67"/>
      <c r="DY12" s="67"/>
      <c r="DZ12" s="67"/>
      <c r="EA12" s="442"/>
    </row>
    <row r="13" spans="1:131" ht="18" customHeight="1" x14ac:dyDescent="0.25">
      <c r="A13" s="304"/>
      <c r="B13" s="304"/>
      <c r="C13" s="169"/>
      <c r="D13" s="170"/>
      <c r="E13" s="462"/>
      <c r="F13" s="297"/>
      <c r="G13" s="297"/>
      <c r="H13" s="59"/>
      <c r="I13" s="59"/>
      <c r="J13" s="423"/>
      <c r="K13" s="424"/>
      <c r="L13" s="124"/>
      <c r="M13" s="289"/>
      <c r="N13" s="289"/>
      <c r="O13" s="235" t="str">
        <f t="shared" ref="O13:O76" si="11">IF(ISBLANK(L13),"",DATEDIF(L13,M13,"d")/30)</f>
        <v/>
      </c>
      <c r="P13" s="236" t="str">
        <f t="shared" ref="P13:P76" si="12">IF(ISBLANK(L13),"",ROUND(O13,0))</f>
        <v/>
      </c>
      <c r="Q13" s="421"/>
      <c r="R13" s="125"/>
      <c r="S13" s="125"/>
      <c r="T13" s="3">
        <f t="shared" ref="T13:T83" si="13">SUM(R13,S13)</f>
        <v>0</v>
      </c>
      <c r="U13" s="125"/>
      <c r="V13" s="125"/>
      <c r="W13" s="3">
        <f t="shared" ref="W13:W83" si="14">SUM(U13,V13)</f>
        <v>0</v>
      </c>
      <c r="X13" s="125"/>
      <c r="Y13" s="125"/>
      <c r="Z13" s="3">
        <f t="shared" ref="Z13:Z83" si="15">SUM(X13,Y13)</f>
        <v>0</v>
      </c>
      <c r="AA13" s="178">
        <f t="shared" ref="AA13:AA83" si="16">SUM(T13,W13,Z13)</f>
        <v>0</v>
      </c>
      <c r="AB13" s="60"/>
      <c r="AC13" s="60"/>
      <c r="AD13" s="3">
        <f t="shared" ref="AD13:AD83" si="17">SUM(AB13,AC13)</f>
        <v>0</v>
      </c>
      <c r="AE13" s="60"/>
      <c r="AF13" s="60"/>
      <c r="AG13" s="3">
        <f t="shared" ref="AG13:AG83" si="18">SUM(AE13,AF13)</f>
        <v>0</v>
      </c>
      <c r="AH13" s="60"/>
      <c r="AI13" s="60"/>
      <c r="AJ13" s="4">
        <f t="shared" ref="AJ13:AJ83" si="19">SUM(AH13,AI13)</f>
        <v>0</v>
      </c>
      <c r="AK13" s="171">
        <f t="shared" ref="AK13:AK83" si="20">SUM(AD13,AG13,AJ13)</f>
        <v>0</v>
      </c>
      <c r="AL13" s="276"/>
      <c r="AM13" s="276"/>
      <c r="AN13" s="271">
        <f t="shared" ref="AN13:AN76" si="21">SUM(AL13:AM13)</f>
        <v>0</v>
      </c>
      <c r="AO13" s="276"/>
      <c r="AP13" s="276"/>
      <c r="AQ13" s="271">
        <f t="shared" ref="AQ13:AQ76" si="22">SUM(AO13,AP13)</f>
        <v>0</v>
      </c>
      <c r="AR13" s="276"/>
      <c r="AS13" s="276"/>
      <c r="AT13" s="271">
        <f t="shared" ref="AT13:AT76" si="23">SUM(AR13,AS13)</f>
        <v>0</v>
      </c>
      <c r="AU13" s="171">
        <f t="shared" ref="AU13:AU76" si="24">SUM(AN13,AQ13,AT13)</f>
        <v>0</v>
      </c>
      <c r="AV13" s="144"/>
      <c r="AW13" s="144"/>
      <c r="AX13" s="144"/>
      <c r="AY13" s="144"/>
      <c r="AZ13" s="144"/>
      <c r="BA13" s="144"/>
      <c r="BB13" s="144"/>
      <c r="BC13" s="144"/>
      <c r="BD13" s="42"/>
      <c r="BE13" s="144"/>
      <c r="BF13" s="42">
        <f t="shared" ref="BF13:BF76" si="25">COUNTIF(AV13:BE13,"SI")</f>
        <v>0</v>
      </c>
      <c r="BG13" s="5">
        <f t="shared" si="0"/>
        <v>0</v>
      </c>
      <c r="BH13" s="208"/>
      <c r="BI13" s="204" t="str">
        <f t="shared" ref="BI13:BI76" si="26">IF(ISBLANK(M13),"",(IF(ISERROR(M13),"",(P13)*5.56)))</f>
        <v/>
      </c>
      <c r="BJ13" s="61" t="str">
        <f t="shared" si="1"/>
        <v/>
      </c>
      <c r="BK13" s="172">
        <f t="shared" ref="BK13:BK76" si="27">(SUM(AA13,AK13,AU13,BG13))</f>
        <v>0</v>
      </c>
      <c r="BL13" s="62" t="str">
        <f t="shared" si="2"/>
        <v/>
      </c>
      <c r="BM13" s="211"/>
      <c r="BN13" s="64"/>
      <c r="BO13" s="60"/>
      <c r="BP13" s="3">
        <f t="shared" ref="BP13:BP83" si="28">SUM(BN13,BO13)</f>
        <v>0</v>
      </c>
      <c r="BQ13" s="60"/>
      <c r="BR13" s="60"/>
      <c r="BS13" s="3">
        <f t="shared" ref="BS13:BS83" si="29">SUM(BQ13,BR13)</f>
        <v>0</v>
      </c>
      <c r="BT13" s="60"/>
      <c r="BU13" s="60"/>
      <c r="BV13" s="3">
        <f t="shared" ref="BV13:BV83" si="30">SUM(BT13,BU13)</f>
        <v>0</v>
      </c>
      <c r="BW13" s="60"/>
      <c r="BX13" s="60"/>
      <c r="BY13" s="4">
        <f t="shared" ref="BY13:BY83" si="31">SUM(BW13,BX13)</f>
        <v>0</v>
      </c>
      <c r="BZ13" s="214"/>
      <c r="CA13" s="204" t="str">
        <f t="shared" ref="CA13:CA76" si="32">IF(ISBLANK(M13),"",(IF(ISERROR(M13),"",(P13)*4.44444444)))</f>
        <v/>
      </c>
      <c r="CB13" s="61" t="str">
        <f>IF(ISBLANK(M13),"",(ROUND(CA13,0)))</f>
        <v/>
      </c>
      <c r="CC13" s="172">
        <f t="shared" ref="CC13:CC76" si="33">SUM(BP13,BS13,BV13,BY13)</f>
        <v>0</v>
      </c>
      <c r="CD13" s="62" t="str">
        <f t="shared" si="3"/>
        <v/>
      </c>
      <c r="CE13" s="217"/>
      <c r="CF13" s="63"/>
      <c r="CG13" s="63"/>
      <c r="CH13" s="125"/>
      <c r="CI13" s="3">
        <f t="shared" ref="CI13:CI76" si="34">SUM(CF13,CG13,CH13)</f>
        <v>0</v>
      </c>
      <c r="CJ13" s="125"/>
      <c r="CK13" s="125"/>
      <c r="CL13" s="3">
        <f t="shared" ref="CL13:CL83" si="35">SUM(CJ13,CK13)</f>
        <v>0</v>
      </c>
      <c r="CM13" s="125"/>
      <c r="CN13" s="266"/>
      <c r="CO13" s="125"/>
      <c r="CP13" s="3">
        <f t="shared" ref="CP13:CP76" si="36">SUM(CM13,CN13,CO13)</f>
        <v>0</v>
      </c>
      <c r="CQ13" s="125"/>
      <c r="CR13" s="125"/>
      <c r="CS13" s="4">
        <f t="shared" ref="CS13:CS83" si="37">SUM(CQ13,CR13)</f>
        <v>0</v>
      </c>
      <c r="CT13" s="65"/>
      <c r="CU13" s="65"/>
      <c r="CV13" s="4">
        <f t="shared" ref="CV13:CV83" si="38">SUM(CT13,CU13)</f>
        <v>0</v>
      </c>
      <c r="CW13" s="125"/>
      <c r="CX13" s="266"/>
      <c r="CY13" s="125"/>
      <c r="CZ13" s="4">
        <f t="shared" ref="CZ13:CZ76" si="39">SUM(CW13,CX13,CY13)</f>
        <v>0</v>
      </c>
      <c r="DA13" s="214"/>
      <c r="DB13" s="206" t="str">
        <f t="shared" ref="DB13:DB76" si="40">IF(ISBLANK(M13),"",(IF(ISERROR(M13),"",(P13)*3.3333333)))</f>
        <v/>
      </c>
      <c r="DC13" s="66" t="str">
        <f>IF(ISBLANK(M13),"",(MROUND(DB13,4)))</f>
        <v/>
      </c>
      <c r="DD13" s="179">
        <f t="shared" ref="DD13:DD76" si="41">SUM(CI13,CL13,CP13,CS13,CV13,CZ13)</f>
        <v>0</v>
      </c>
      <c r="DE13" s="62" t="str">
        <f t="shared" si="4"/>
        <v/>
      </c>
      <c r="DF13" s="217"/>
      <c r="DG13" s="175" t="str">
        <f t="shared" si="5"/>
        <v/>
      </c>
      <c r="DH13" s="176" t="str">
        <f t="shared" si="6"/>
        <v/>
      </c>
      <c r="DI13" s="176" t="str">
        <f t="shared" si="7"/>
        <v/>
      </c>
      <c r="DJ13" s="176" t="str">
        <f t="shared" si="8"/>
        <v/>
      </c>
      <c r="DK13" s="176" t="str">
        <f t="shared" si="9"/>
        <v/>
      </c>
      <c r="DL13" s="177" t="str">
        <f t="shared" si="10"/>
        <v/>
      </c>
      <c r="DM13" s="174" t="str">
        <f t="shared" ref="DM13:DM76" si="42">IF(ISBLANK(M13),"",(IF(O13&lt;1,"SI","NO")))</f>
        <v/>
      </c>
      <c r="DN13" s="174" t="str">
        <f t="shared" ref="DN13:DN76" si="43">IF(DM13="NO","NO","")</f>
        <v/>
      </c>
      <c r="DO13" s="174" t="str">
        <f t="shared" ref="DO13:DO76" si="44">IF(ISBLANK(M13),"",IF(DN13="NO","",(IF(AND(DM13="SI",DG13&gt;=12),"SI","NO"))))</f>
        <v/>
      </c>
      <c r="DP13" s="195"/>
      <c r="DQ13" s="67"/>
      <c r="DR13" s="67"/>
      <c r="DS13" s="67"/>
      <c r="DT13" s="67"/>
      <c r="DU13" s="67"/>
      <c r="DV13" s="67"/>
      <c r="DW13" s="67"/>
      <c r="DX13" s="67"/>
      <c r="DY13" s="67"/>
      <c r="DZ13" s="67"/>
      <c r="EA13" s="442"/>
    </row>
    <row r="14" spans="1:131" ht="18" customHeight="1" x14ac:dyDescent="0.25">
      <c r="A14" s="304"/>
      <c r="B14" s="304"/>
      <c r="C14" s="169"/>
      <c r="D14" s="170"/>
      <c r="E14" s="462"/>
      <c r="F14" s="297"/>
      <c r="G14" s="297"/>
      <c r="H14" s="59"/>
      <c r="I14" s="59"/>
      <c r="J14" s="423"/>
      <c r="K14" s="424"/>
      <c r="L14" s="124"/>
      <c r="M14" s="289"/>
      <c r="N14" s="289"/>
      <c r="O14" s="235" t="str">
        <f t="shared" si="11"/>
        <v/>
      </c>
      <c r="P14" s="236" t="str">
        <f t="shared" si="12"/>
        <v/>
      </c>
      <c r="Q14" s="421"/>
      <c r="R14" s="125"/>
      <c r="S14" s="125"/>
      <c r="T14" s="3">
        <f t="shared" si="13"/>
        <v>0</v>
      </c>
      <c r="U14" s="125"/>
      <c r="V14" s="125"/>
      <c r="W14" s="3">
        <f t="shared" si="14"/>
        <v>0</v>
      </c>
      <c r="X14" s="125"/>
      <c r="Y14" s="125"/>
      <c r="Z14" s="3">
        <f t="shared" si="15"/>
        <v>0</v>
      </c>
      <c r="AA14" s="178">
        <f t="shared" si="16"/>
        <v>0</v>
      </c>
      <c r="AB14" s="60"/>
      <c r="AC14" s="60"/>
      <c r="AD14" s="3">
        <f t="shared" si="17"/>
        <v>0</v>
      </c>
      <c r="AE14" s="60"/>
      <c r="AF14" s="60"/>
      <c r="AG14" s="3">
        <f t="shared" si="18"/>
        <v>0</v>
      </c>
      <c r="AH14" s="60"/>
      <c r="AI14" s="60"/>
      <c r="AJ14" s="4">
        <f t="shared" si="19"/>
        <v>0</v>
      </c>
      <c r="AK14" s="171">
        <f t="shared" si="20"/>
        <v>0</v>
      </c>
      <c r="AL14" s="276"/>
      <c r="AM14" s="276"/>
      <c r="AN14" s="271">
        <f t="shared" si="21"/>
        <v>0</v>
      </c>
      <c r="AO14" s="276"/>
      <c r="AP14" s="276"/>
      <c r="AQ14" s="271">
        <f t="shared" si="22"/>
        <v>0</v>
      </c>
      <c r="AR14" s="276"/>
      <c r="AS14" s="276"/>
      <c r="AT14" s="271">
        <f t="shared" si="23"/>
        <v>0</v>
      </c>
      <c r="AU14" s="171">
        <f t="shared" si="24"/>
        <v>0</v>
      </c>
      <c r="AV14" s="144"/>
      <c r="AW14" s="144"/>
      <c r="AX14" s="144"/>
      <c r="AY14" s="144"/>
      <c r="AZ14" s="144"/>
      <c r="BA14" s="144"/>
      <c r="BB14" s="144"/>
      <c r="BC14" s="144"/>
      <c r="BD14" s="42"/>
      <c r="BE14" s="144"/>
      <c r="BF14" s="42">
        <f t="shared" si="25"/>
        <v>0</v>
      </c>
      <c r="BG14" s="5">
        <f t="shared" si="0"/>
        <v>0</v>
      </c>
      <c r="BH14" s="208"/>
      <c r="BI14" s="204" t="str">
        <f t="shared" si="26"/>
        <v/>
      </c>
      <c r="BJ14" s="61" t="str">
        <f t="shared" si="1"/>
        <v/>
      </c>
      <c r="BK14" s="172">
        <f t="shared" si="27"/>
        <v>0</v>
      </c>
      <c r="BL14" s="62" t="str">
        <f t="shared" si="2"/>
        <v/>
      </c>
      <c r="BM14" s="211"/>
      <c r="BN14" s="64"/>
      <c r="BO14" s="60"/>
      <c r="BP14" s="3">
        <f t="shared" si="28"/>
        <v>0</v>
      </c>
      <c r="BQ14" s="60"/>
      <c r="BR14" s="60"/>
      <c r="BS14" s="3">
        <f t="shared" si="29"/>
        <v>0</v>
      </c>
      <c r="BT14" s="60"/>
      <c r="BU14" s="60"/>
      <c r="BV14" s="3">
        <f t="shared" si="30"/>
        <v>0</v>
      </c>
      <c r="BW14" s="60"/>
      <c r="BX14" s="60"/>
      <c r="BY14" s="4">
        <f t="shared" si="31"/>
        <v>0</v>
      </c>
      <c r="BZ14" s="214"/>
      <c r="CA14" s="204" t="str">
        <f t="shared" si="32"/>
        <v/>
      </c>
      <c r="CB14" s="61" t="str">
        <f>IF(ISBLANK(M14),"",(ROUND(CA14,0)))</f>
        <v/>
      </c>
      <c r="CC14" s="172">
        <f t="shared" si="33"/>
        <v>0</v>
      </c>
      <c r="CD14" s="62" t="str">
        <f t="shared" si="3"/>
        <v/>
      </c>
      <c r="CE14" s="217"/>
      <c r="CF14" s="63"/>
      <c r="CG14" s="63"/>
      <c r="CH14" s="125"/>
      <c r="CI14" s="3">
        <f t="shared" si="34"/>
        <v>0</v>
      </c>
      <c r="CJ14" s="125"/>
      <c r="CK14" s="125"/>
      <c r="CL14" s="3">
        <f t="shared" si="35"/>
        <v>0</v>
      </c>
      <c r="CM14" s="125"/>
      <c r="CN14" s="266"/>
      <c r="CO14" s="125"/>
      <c r="CP14" s="3">
        <f t="shared" si="36"/>
        <v>0</v>
      </c>
      <c r="CQ14" s="125"/>
      <c r="CR14" s="125"/>
      <c r="CS14" s="4">
        <f t="shared" si="37"/>
        <v>0</v>
      </c>
      <c r="CT14" s="65"/>
      <c r="CU14" s="65"/>
      <c r="CV14" s="4">
        <f t="shared" si="38"/>
        <v>0</v>
      </c>
      <c r="CW14" s="125"/>
      <c r="CX14" s="266"/>
      <c r="CY14" s="125"/>
      <c r="CZ14" s="4">
        <f t="shared" si="39"/>
        <v>0</v>
      </c>
      <c r="DA14" s="214"/>
      <c r="DB14" s="206" t="str">
        <f t="shared" si="40"/>
        <v/>
      </c>
      <c r="DC14" s="66" t="str">
        <f>IF(ISBLANK(M14),"",(MROUND(DB14,4)))</f>
        <v/>
      </c>
      <c r="DD14" s="179">
        <f t="shared" si="41"/>
        <v>0</v>
      </c>
      <c r="DE14" s="62" t="str">
        <f t="shared" si="4"/>
        <v/>
      </c>
      <c r="DF14" s="217"/>
      <c r="DG14" s="175" t="str">
        <f t="shared" si="5"/>
        <v/>
      </c>
      <c r="DH14" s="176" t="str">
        <f t="shared" si="6"/>
        <v/>
      </c>
      <c r="DI14" s="176" t="str">
        <f t="shared" si="7"/>
        <v/>
      </c>
      <c r="DJ14" s="176" t="str">
        <f t="shared" si="8"/>
        <v/>
      </c>
      <c r="DK14" s="176" t="str">
        <f t="shared" si="9"/>
        <v/>
      </c>
      <c r="DL14" s="177" t="str">
        <f t="shared" si="10"/>
        <v/>
      </c>
      <c r="DM14" s="174" t="str">
        <f t="shared" si="42"/>
        <v/>
      </c>
      <c r="DN14" s="174" t="str">
        <f t="shared" si="43"/>
        <v/>
      </c>
      <c r="DO14" s="174" t="str">
        <f t="shared" si="44"/>
        <v/>
      </c>
      <c r="DP14" s="195"/>
      <c r="DQ14" s="67"/>
      <c r="DR14" s="67"/>
      <c r="DS14" s="67"/>
      <c r="DT14" s="67"/>
      <c r="DU14" s="67"/>
      <c r="DV14" s="67"/>
      <c r="DW14" s="67"/>
      <c r="DX14" s="67"/>
      <c r="DY14" s="67"/>
      <c r="DZ14" s="67"/>
      <c r="EA14" s="442"/>
    </row>
    <row r="15" spans="1:131" ht="18" customHeight="1" x14ac:dyDescent="0.25">
      <c r="A15" s="304"/>
      <c r="B15" s="304"/>
      <c r="C15" s="169"/>
      <c r="D15" s="170"/>
      <c r="E15" s="462"/>
      <c r="F15" s="297"/>
      <c r="G15" s="297"/>
      <c r="H15" s="59"/>
      <c r="I15" s="59"/>
      <c r="J15" s="423"/>
      <c r="K15" s="424"/>
      <c r="L15" s="124"/>
      <c r="M15" s="289"/>
      <c r="N15" s="289"/>
      <c r="O15" s="235" t="str">
        <f t="shared" si="11"/>
        <v/>
      </c>
      <c r="P15" s="236" t="str">
        <f t="shared" si="12"/>
        <v/>
      </c>
      <c r="Q15" s="421"/>
      <c r="R15" s="125"/>
      <c r="S15" s="125"/>
      <c r="T15" s="3">
        <f t="shared" si="13"/>
        <v>0</v>
      </c>
      <c r="U15" s="125"/>
      <c r="V15" s="125"/>
      <c r="W15" s="3">
        <f t="shared" si="14"/>
        <v>0</v>
      </c>
      <c r="X15" s="125"/>
      <c r="Y15" s="125"/>
      <c r="Z15" s="3">
        <f t="shared" si="15"/>
        <v>0</v>
      </c>
      <c r="AA15" s="178">
        <f t="shared" si="16"/>
        <v>0</v>
      </c>
      <c r="AB15" s="60"/>
      <c r="AC15" s="60"/>
      <c r="AD15" s="3">
        <f t="shared" si="17"/>
        <v>0</v>
      </c>
      <c r="AE15" s="60"/>
      <c r="AF15" s="60"/>
      <c r="AG15" s="3">
        <f t="shared" si="18"/>
        <v>0</v>
      </c>
      <c r="AH15" s="60"/>
      <c r="AI15" s="60"/>
      <c r="AJ15" s="4">
        <f t="shared" si="19"/>
        <v>0</v>
      </c>
      <c r="AK15" s="171">
        <f t="shared" si="20"/>
        <v>0</v>
      </c>
      <c r="AL15" s="276"/>
      <c r="AM15" s="276"/>
      <c r="AN15" s="271">
        <f t="shared" si="21"/>
        <v>0</v>
      </c>
      <c r="AO15" s="276"/>
      <c r="AP15" s="276"/>
      <c r="AQ15" s="271">
        <f t="shared" si="22"/>
        <v>0</v>
      </c>
      <c r="AR15" s="276"/>
      <c r="AS15" s="276"/>
      <c r="AT15" s="271">
        <f t="shared" si="23"/>
        <v>0</v>
      </c>
      <c r="AU15" s="171">
        <f t="shared" si="24"/>
        <v>0</v>
      </c>
      <c r="AV15" s="144"/>
      <c r="AW15" s="144"/>
      <c r="AX15" s="144"/>
      <c r="AY15" s="144"/>
      <c r="AZ15" s="144"/>
      <c r="BA15" s="144"/>
      <c r="BB15" s="144"/>
      <c r="BC15" s="144"/>
      <c r="BD15" s="42"/>
      <c r="BE15" s="144"/>
      <c r="BF15" s="42">
        <f t="shared" si="25"/>
        <v>0</v>
      </c>
      <c r="BG15" s="5">
        <f t="shared" si="0"/>
        <v>0</v>
      </c>
      <c r="BH15" s="208"/>
      <c r="BI15" s="204" t="str">
        <f t="shared" si="26"/>
        <v/>
      </c>
      <c r="BJ15" s="61" t="str">
        <f t="shared" si="1"/>
        <v/>
      </c>
      <c r="BK15" s="172">
        <f t="shared" si="27"/>
        <v>0</v>
      </c>
      <c r="BL15" s="62" t="str">
        <f t="shared" si="2"/>
        <v/>
      </c>
      <c r="BM15" s="211"/>
      <c r="BN15" s="64"/>
      <c r="BO15" s="60"/>
      <c r="BP15" s="3">
        <f t="shared" si="28"/>
        <v>0</v>
      </c>
      <c r="BQ15" s="60"/>
      <c r="BR15" s="60"/>
      <c r="BS15" s="3">
        <f t="shared" si="29"/>
        <v>0</v>
      </c>
      <c r="BT15" s="60"/>
      <c r="BU15" s="60"/>
      <c r="BV15" s="3">
        <f t="shared" si="30"/>
        <v>0</v>
      </c>
      <c r="BW15" s="60"/>
      <c r="BX15" s="60"/>
      <c r="BY15" s="4">
        <f t="shared" si="31"/>
        <v>0</v>
      </c>
      <c r="BZ15" s="214"/>
      <c r="CA15" s="204" t="str">
        <f t="shared" si="32"/>
        <v/>
      </c>
      <c r="CB15" s="61" t="str">
        <f>IF(ISBLANK(M15),"",(ROUND(CA15,0)))</f>
        <v/>
      </c>
      <c r="CC15" s="172">
        <f t="shared" si="33"/>
        <v>0</v>
      </c>
      <c r="CD15" s="62" t="str">
        <f t="shared" si="3"/>
        <v/>
      </c>
      <c r="CE15" s="217"/>
      <c r="CF15" s="63"/>
      <c r="CG15" s="63"/>
      <c r="CH15" s="125"/>
      <c r="CI15" s="3">
        <f t="shared" si="34"/>
        <v>0</v>
      </c>
      <c r="CJ15" s="125"/>
      <c r="CK15" s="125"/>
      <c r="CL15" s="3">
        <f t="shared" si="35"/>
        <v>0</v>
      </c>
      <c r="CM15" s="125"/>
      <c r="CN15" s="266"/>
      <c r="CO15" s="125"/>
      <c r="CP15" s="3">
        <f t="shared" si="36"/>
        <v>0</v>
      </c>
      <c r="CQ15" s="125"/>
      <c r="CR15" s="125"/>
      <c r="CS15" s="4">
        <f t="shared" si="37"/>
        <v>0</v>
      </c>
      <c r="CT15" s="65"/>
      <c r="CU15" s="65"/>
      <c r="CV15" s="4">
        <f t="shared" si="38"/>
        <v>0</v>
      </c>
      <c r="CW15" s="125"/>
      <c r="CX15" s="266"/>
      <c r="CY15" s="125"/>
      <c r="CZ15" s="4">
        <f t="shared" si="39"/>
        <v>0</v>
      </c>
      <c r="DA15" s="214"/>
      <c r="DB15" s="206" t="str">
        <f t="shared" si="40"/>
        <v/>
      </c>
      <c r="DC15" s="66" t="str">
        <f>IF(ISBLANK(M15),"",(MROUND(DB15,4)))</f>
        <v/>
      </c>
      <c r="DD15" s="179">
        <f t="shared" si="41"/>
        <v>0</v>
      </c>
      <c r="DE15" s="62" t="str">
        <f t="shared" si="4"/>
        <v/>
      </c>
      <c r="DF15" s="217"/>
      <c r="DG15" s="175" t="str">
        <f t="shared" si="5"/>
        <v/>
      </c>
      <c r="DH15" s="176" t="str">
        <f t="shared" si="6"/>
        <v/>
      </c>
      <c r="DI15" s="176" t="str">
        <f t="shared" si="7"/>
        <v/>
      </c>
      <c r="DJ15" s="176" t="str">
        <f t="shared" si="8"/>
        <v/>
      </c>
      <c r="DK15" s="176" t="str">
        <f t="shared" si="9"/>
        <v/>
      </c>
      <c r="DL15" s="177" t="str">
        <f t="shared" si="10"/>
        <v/>
      </c>
      <c r="DM15" s="174" t="str">
        <f t="shared" si="42"/>
        <v/>
      </c>
      <c r="DN15" s="174" t="str">
        <f t="shared" si="43"/>
        <v/>
      </c>
      <c r="DO15" s="174" t="str">
        <f t="shared" si="44"/>
        <v/>
      </c>
      <c r="DP15" s="195"/>
      <c r="DQ15" s="67"/>
      <c r="DR15" s="67"/>
      <c r="DS15" s="67"/>
      <c r="DT15" s="67"/>
      <c r="DU15" s="67"/>
      <c r="DV15" s="67"/>
      <c r="DW15" s="67"/>
      <c r="DX15" s="67"/>
      <c r="DY15" s="67"/>
      <c r="DZ15" s="67"/>
      <c r="EA15" s="442"/>
    </row>
    <row r="16" spans="1:131" ht="18" customHeight="1" x14ac:dyDescent="0.25">
      <c r="A16" s="304"/>
      <c r="B16" s="304"/>
      <c r="C16" s="169"/>
      <c r="D16" s="170"/>
      <c r="E16" s="462"/>
      <c r="F16" s="297"/>
      <c r="G16" s="297"/>
      <c r="H16" s="59"/>
      <c r="I16" s="59"/>
      <c r="J16" s="423"/>
      <c r="K16" s="424"/>
      <c r="L16" s="124"/>
      <c r="M16" s="289"/>
      <c r="N16" s="289"/>
      <c r="O16" s="235" t="str">
        <f t="shared" si="11"/>
        <v/>
      </c>
      <c r="P16" s="236" t="str">
        <f t="shared" si="12"/>
        <v/>
      </c>
      <c r="Q16" s="421"/>
      <c r="R16" s="125"/>
      <c r="S16" s="125"/>
      <c r="T16" s="3">
        <f t="shared" si="13"/>
        <v>0</v>
      </c>
      <c r="U16" s="125"/>
      <c r="V16" s="125"/>
      <c r="W16" s="3">
        <f t="shared" si="14"/>
        <v>0</v>
      </c>
      <c r="X16" s="125"/>
      <c r="Y16" s="125"/>
      <c r="Z16" s="3">
        <f t="shared" si="15"/>
        <v>0</v>
      </c>
      <c r="AA16" s="178">
        <f t="shared" si="16"/>
        <v>0</v>
      </c>
      <c r="AB16" s="60"/>
      <c r="AC16" s="60"/>
      <c r="AD16" s="3">
        <f t="shared" si="17"/>
        <v>0</v>
      </c>
      <c r="AE16" s="60"/>
      <c r="AF16" s="60"/>
      <c r="AG16" s="3">
        <f t="shared" si="18"/>
        <v>0</v>
      </c>
      <c r="AH16" s="60"/>
      <c r="AI16" s="60"/>
      <c r="AJ16" s="4">
        <f t="shared" si="19"/>
        <v>0</v>
      </c>
      <c r="AK16" s="171">
        <f t="shared" si="20"/>
        <v>0</v>
      </c>
      <c r="AL16" s="276"/>
      <c r="AM16" s="276"/>
      <c r="AN16" s="271">
        <f t="shared" si="21"/>
        <v>0</v>
      </c>
      <c r="AO16" s="276"/>
      <c r="AP16" s="276"/>
      <c r="AQ16" s="271">
        <f t="shared" si="22"/>
        <v>0</v>
      </c>
      <c r="AR16" s="276"/>
      <c r="AS16" s="276"/>
      <c r="AT16" s="271">
        <f t="shared" si="23"/>
        <v>0</v>
      </c>
      <c r="AU16" s="171">
        <f t="shared" si="24"/>
        <v>0</v>
      </c>
      <c r="AV16" s="144"/>
      <c r="AW16" s="144"/>
      <c r="AX16" s="144"/>
      <c r="AY16" s="144"/>
      <c r="AZ16" s="144"/>
      <c r="BA16" s="144"/>
      <c r="BB16" s="144"/>
      <c r="BC16" s="144"/>
      <c r="BD16" s="42"/>
      <c r="BE16" s="144"/>
      <c r="BF16" s="42">
        <f t="shared" si="25"/>
        <v>0</v>
      </c>
      <c r="BG16" s="5">
        <f t="shared" si="0"/>
        <v>0</v>
      </c>
      <c r="BH16" s="208"/>
      <c r="BI16" s="204" t="str">
        <f t="shared" si="26"/>
        <v/>
      </c>
      <c r="BJ16" s="61" t="str">
        <f t="shared" si="1"/>
        <v/>
      </c>
      <c r="BK16" s="172">
        <f t="shared" si="27"/>
        <v>0</v>
      </c>
      <c r="BL16" s="62" t="str">
        <f t="shared" si="2"/>
        <v/>
      </c>
      <c r="BM16" s="211"/>
      <c r="BN16" s="64"/>
      <c r="BO16" s="60"/>
      <c r="BP16" s="3">
        <f t="shared" si="28"/>
        <v>0</v>
      </c>
      <c r="BQ16" s="60"/>
      <c r="BR16" s="60"/>
      <c r="BS16" s="3">
        <f t="shared" si="29"/>
        <v>0</v>
      </c>
      <c r="BT16" s="60"/>
      <c r="BU16" s="60"/>
      <c r="BV16" s="3">
        <f t="shared" si="30"/>
        <v>0</v>
      </c>
      <c r="BW16" s="60"/>
      <c r="BX16" s="60"/>
      <c r="BY16" s="4">
        <f t="shared" si="31"/>
        <v>0</v>
      </c>
      <c r="BZ16" s="214"/>
      <c r="CA16" s="204" t="str">
        <f t="shared" si="32"/>
        <v/>
      </c>
      <c r="CB16" s="61" t="str">
        <f>IF(ISBLANK(M16),"",(ROUND(CA16,0)))</f>
        <v/>
      </c>
      <c r="CC16" s="172">
        <f t="shared" si="33"/>
        <v>0</v>
      </c>
      <c r="CD16" s="62" t="str">
        <f t="shared" si="3"/>
        <v/>
      </c>
      <c r="CE16" s="217"/>
      <c r="CF16" s="63"/>
      <c r="CG16" s="63"/>
      <c r="CH16" s="125"/>
      <c r="CI16" s="3">
        <f t="shared" si="34"/>
        <v>0</v>
      </c>
      <c r="CJ16" s="125"/>
      <c r="CK16" s="125"/>
      <c r="CL16" s="3">
        <f t="shared" si="35"/>
        <v>0</v>
      </c>
      <c r="CM16" s="125"/>
      <c r="CN16" s="266"/>
      <c r="CO16" s="125"/>
      <c r="CP16" s="3">
        <f t="shared" si="36"/>
        <v>0</v>
      </c>
      <c r="CQ16" s="125"/>
      <c r="CR16" s="125"/>
      <c r="CS16" s="4">
        <f t="shared" si="37"/>
        <v>0</v>
      </c>
      <c r="CT16" s="65"/>
      <c r="CU16" s="65"/>
      <c r="CV16" s="4">
        <f t="shared" si="38"/>
        <v>0</v>
      </c>
      <c r="CW16" s="125"/>
      <c r="CX16" s="266"/>
      <c r="CY16" s="125"/>
      <c r="CZ16" s="4">
        <f t="shared" si="39"/>
        <v>0</v>
      </c>
      <c r="DA16" s="214"/>
      <c r="DB16" s="206" t="str">
        <f t="shared" si="40"/>
        <v/>
      </c>
      <c r="DC16" s="66" t="str">
        <f>IF(ISBLANK(M16),"",(MROUND(DB16,4)))</f>
        <v/>
      </c>
      <c r="DD16" s="179">
        <f t="shared" si="41"/>
        <v>0</v>
      </c>
      <c r="DE16" s="62" t="str">
        <f t="shared" si="4"/>
        <v/>
      </c>
      <c r="DF16" s="217"/>
      <c r="DG16" s="175" t="str">
        <f t="shared" si="5"/>
        <v/>
      </c>
      <c r="DH16" s="176" t="str">
        <f t="shared" si="6"/>
        <v/>
      </c>
      <c r="DI16" s="176" t="str">
        <f t="shared" si="7"/>
        <v/>
      </c>
      <c r="DJ16" s="176" t="str">
        <f t="shared" si="8"/>
        <v/>
      </c>
      <c r="DK16" s="176" t="str">
        <f t="shared" si="9"/>
        <v/>
      </c>
      <c r="DL16" s="177" t="str">
        <f t="shared" si="10"/>
        <v/>
      </c>
      <c r="DM16" s="174" t="str">
        <f t="shared" si="42"/>
        <v/>
      </c>
      <c r="DN16" s="174" t="str">
        <f t="shared" si="43"/>
        <v/>
      </c>
      <c r="DO16" s="174" t="str">
        <f t="shared" si="44"/>
        <v/>
      </c>
      <c r="DP16" s="195"/>
      <c r="DQ16" s="67"/>
      <c r="DR16" s="67"/>
      <c r="DS16" s="67"/>
      <c r="DT16" s="67"/>
      <c r="DU16" s="67"/>
      <c r="DV16" s="67"/>
      <c r="DW16" s="67"/>
      <c r="DX16" s="67"/>
      <c r="DY16" s="67"/>
      <c r="DZ16" s="67"/>
      <c r="EA16" s="442"/>
    </row>
    <row r="17" spans="1:131" ht="18" customHeight="1" x14ac:dyDescent="0.25">
      <c r="A17" s="304"/>
      <c r="B17" s="304"/>
      <c r="C17" s="169"/>
      <c r="D17" s="170"/>
      <c r="E17" s="462"/>
      <c r="F17" s="297"/>
      <c r="G17" s="297"/>
      <c r="H17" s="59"/>
      <c r="I17" s="59"/>
      <c r="J17" s="423"/>
      <c r="K17" s="424"/>
      <c r="L17" s="124"/>
      <c r="M17" s="289"/>
      <c r="N17" s="289"/>
      <c r="O17" s="235" t="str">
        <f t="shared" si="11"/>
        <v/>
      </c>
      <c r="P17" s="236" t="str">
        <f t="shared" si="12"/>
        <v/>
      </c>
      <c r="Q17" s="421"/>
      <c r="R17" s="125"/>
      <c r="S17" s="125"/>
      <c r="T17" s="3">
        <f t="shared" si="13"/>
        <v>0</v>
      </c>
      <c r="U17" s="125"/>
      <c r="V17" s="125"/>
      <c r="W17" s="3">
        <f t="shared" si="14"/>
        <v>0</v>
      </c>
      <c r="X17" s="125"/>
      <c r="Y17" s="125"/>
      <c r="Z17" s="3">
        <f t="shared" si="15"/>
        <v>0</v>
      </c>
      <c r="AA17" s="178">
        <f t="shared" si="16"/>
        <v>0</v>
      </c>
      <c r="AB17" s="60"/>
      <c r="AC17" s="60"/>
      <c r="AD17" s="3">
        <f t="shared" si="17"/>
        <v>0</v>
      </c>
      <c r="AE17" s="60"/>
      <c r="AF17" s="60"/>
      <c r="AG17" s="3">
        <f t="shared" si="18"/>
        <v>0</v>
      </c>
      <c r="AH17" s="60"/>
      <c r="AI17" s="60"/>
      <c r="AJ17" s="4">
        <f t="shared" si="19"/>
        <v>0</v>
      </c>
      <c r="AK17" s="171">
        <f t="shared" si="20"/>
        <v>0</v>
      </c>
      <c r="AL17" s="276"/>
      <c r="AM17" s="276"/>
      <c r="AN17" s="271">
        <f t="shared" si="21"/>
        <v>0</v>
      </c>
      <c r="AO17" s="276"/>
      <c r="AP17" s="276"/>
      <c r="AQ17" s="271">
        <f t="shared" si="22"/>
        <v>0</v>
      </c>
      <c r="AR17" s="276"/>
      <c r="AS17" s="276"/>
      <c r="AT17" s="271">
        <f t="shared" si="23"/>
        <v>0</v>
      </c>
      <c r="AU17" s="171">
        <f t="shared" si="24"/>
        <v>0</v>
      </c>
      <c r="AV17" s="144"/>
      <c r="AW17" s="144"/>
      <c r="AX17" s="144"/>
      <c r="AY17" s="144"/>
      <c r="AZ17" s="144"/>
      <c r="BA17" s="144"/>
      <c r="BB17" s="144"/>
      <c r="BC17" s="144"/>
      <c r="BD17" s="42"/>
      <c r="BE17" s="144"/>
      <c r="BF17" s="42">
        <f t="shared" si="25"/>
        <v>0</v>
      </c>
      <c r="BG17" s="5">
        <f t="shared" si="0"/>
        <v>0</v>
      </c>
      <c r="BH17" s="208"/>
      <c r="BI17" s="204" t="str">
        <f t="shared" si="26"/>
        <v/>
      </c>
      <c r="BJ17" s="61" t="str">
        <f t="shared" si="1"/>
        <v/>
      </c>
      <c r="BK17" s="172">
        <f t="shared" si="27"/>
        <v>0</v>
      </c>
      <c r="BL17" s="62" t="str">
        <f t="shared" si="2"/>
        <v/>
      </c>
      <c r="BM17" s="211"/>
      <c r="BN17" s="64"/>
      <c r="BO17" s="60"/>
      <c r="BP17" s="3">
        <f t="shared" si="28"/>
        <v>0</v>
      </c>
      <c r="BQ17" s="60"/>
      <c r="BR17" s="60"/>
      <c r="BS17" s="3">
        <f t="shared" si="29"/>
        <v>0</v>
      </c>
      <c r="BT17" s="60"/>
      <c r="BU17" s="60"/>
      <c r="BV17" s="3">
        <f t="shared" si="30"/>
        <v>0</v>
      </c>
      <c r="BW17" s="60"/>
      <c r="BX17" s="60"/>
      <c r="BY17" s="4">
        <f t="shared" si="31"/>
        <v>0</v>
      </c>
      <c r="BZ17" s="214"/>
      <c r="CA17" s="204" t="str">
        <f t="shared" si="32"/>
        <v/>
      </c>
      <c r="CB17" s="61" t="str">
        <f t="shared" ref="CB17:CB80" si="45">IF(ISBLANK(M17),"",(ROUND(CA17,0)))</f>
        <v/>
      </c>
      <c r="CC17" s="172">
        <f t="shared" si="33"/>
        <v>0</v>
      </c>
      <c r="CD17" s="62" t="str">
        <f t="shared" si="3"/>
        <v/>
      </c>
      <c r="CE17" s="217"/>
      <c r="CF17" s="63"/>
      <c r="CG17" s="63"/>
      <c r="CH17" s="125"/>
      <c r="CI17" s="3">
        <f t="shared" si="34"/>
        <v>0</v>
      </c>
      <c r="CJ17" s="125"/>
      <c r="CK17" s="125"/>
      <c r="CL17" s="3">
        <f t="shared" si="35"/>
        <v>0</v>
      </c>
      <c r="CM17" s="125"/>
      <c r="CN17" s="266"/>
      <c r="CO17" s="125"/>
      <c r="CP17" s="3">
        <f t="shared" si="36"/>
        <v>0</v>
      </c>
      <c r="CQ17" s="125"/>
      <c r="CR17" s="125"/>
      <c r="CS17" s="4">
        <f t="shared" si="37"/>
        <v>0</v>
      </c>
      <c r="CT17" s="65"/>
      <c r="CU17" s="65"/>
      <c r="CV17" s="4">
        <f t="shared" si="38"/>
        <v>0</v>
      </c>
      <c r="CW17" s="125"/>
      <c r="CX17" s="266"/>
      <c r="CY17" s="125"/>
      <c r="CZ17" s="4">
        <f t="shared" si="39"/>
        <v>0</v>
      </c>
      <c r="DA17" s="214"/>
      <c r="DB17" s="206" t="str">
        <f t="shared" si="40"/>
        <v/>
      </c>
      <c r="DC17" s="66" t="str">
        <f t="shared" ref="DC17:DC80" si="46">IF(ISBLANK(M17),"",(MROUND(DB17,4)))</f>
        <v/>
      </c>
      <c r="DD17" s="179">
        <f t="shared" si="41"/>
        <v>0</v>
      </c>
      <c r="DE17" s="62" t="str">
        <f t="shared" si="4"/>
        <v/>
      </c>
      <c r="DF17" s="217"/>
      <c r="DG17" s="175" t="str">
        <f t="shared" si="5"/>
        <v/>
      </c>
      <c r="DH17" s="176" t="str">
        <f t="shared" si="6"/>
        <v/>
      </c>
      <c r="DI17" s="176" t="str">
        <f t="shared" si="7"/>
        <v/>
      </c>
      <c r="DJ17" s="176" t="str">
        <f t="shared" si="8"/>
        <v/>
      </c>
      <c r="DK17" s="176" t="str">
        <f t="shared" si="9"/>
        <v/>
      </c>
      <c r="DL17" s="177" t="str">
        <f t="shared" si="10"/>
        <v/>
      </c>
      <c r="DM17" s="174" t="str">
        <f t="shared" si="42"/>
        <v/>
      </c>
      <c r="DN17" s="174" t="str">
        <f t="shared" si="43"/>
        <v/>
      </c>
      <c r="DO17" s="174" t="str">
        <f t="shared" si="44"/>
        <v/>
      </c>
      <c r="DP17" s="195"/>
      <c r="DQ17" s="67"/>
      <c r="DR17" s="67"/>
      <c r="DS17" s="67"/>
      <c r="DT17" s="67"/>
      <c r="DU17" s="67"/>
      <c r="DV17" s="67"/>
      <c r="DW17" s="67"/>
      <c r="DX17" s="67"/>
      <c r="DY17" s="67"/>
      <c r="DZ17" s="67"/>
      <c r="EA17" s="442"/>
    </row>
    <row r="18" spans="1:131" ht="18" customHeight="1" x14ac:dyDescent="0.25">
      <c r="A18" s="304"/>
      <c r="B18" s="304"/>
      <c r="C18" s="169"/>
      <c r="D18" s="170"/>
      <c r="E18" s="462"/>
      <c r="F18" s="297"/>
      <c r="G18" s="297"/>
      <c r="H18" s="59"/>
      <c r="I18" s="59"/>
      <c r="J18" s="423"/>
      <c r="K18" s="424"/>
      <c r="L18" s="246"/>
      <c r="M18" s="289"/>
      <c r="N18" s="289"/>
      <c r="O18" s="235" t="str">
        <f t="shared" si="11"/>
        <v/>
      </c>
      <c r="P18" s="236" t="str">
        <f t="shared" si="12"/>
        <v/>
      </c>
      <c r="Q18" s="421"/>
      <c r="R18" s="125"/>
      <c r="S18" s="125"/>
      <c r="T18" s="3">
        <f t="shared" si="13"/>
        <v>0</v>
      </c>
      <c r="U18" s="125"/>
      <c r="V18" s="125"/>
      <c r="W18" s="3">
        <f t="shared" si="14"/>
        <v>0</v>
      </c>
      <c r="X18" s="125"/>
      <c r="Y18" s="125"/>
      <c r="Z18" s="3">
        <f t="shared" si="15"/>
        <v>0</v>
      </c>
      <c r="AA18" s="178">
        <f t="shared" si="16"/>
        <v>0</v>
      </c>
      <c r="AB18" s="60"/>
      <c r="AC18" s="60"/>
      <c r="AD18" s="3">
        <f t="shared" si="17"/>
        <v>0</v>
      </c>
      <c r="AE18" s="60"/>
      <c r="AF18" s="60"/>
      <c r="AG18" s="3">
        <f t="shared" si="18"/>
        <v>0</v>
      </c>
      <c r="AH18" s="60"/>
      <c r="AI18" s="60"/>
      <c r="AJ18" s="4">
        <f t="shared" si="19"/>
        <v>0</v>
      </c>
      <c r="AK18" s="171">
        <f t="shared" si="20"/>
        <v>0</v>
      </c>
      <c r="AL18" s="276"/>
      <c r="AM18" s="276"/>
      <c r="AN18" s="271">
        <f t="shared" si="21"/>
        <v>0</v>
      </c>
      <c r="AO18" s="276"/>
      <c r="AP18" s="276"/>
      <c r="AQ18" s="271">
        <f t="shared" si="22"/>
        <v>0</v>
      </c>
      <c r="AR18" s="276"/>
      <c r="AS18" s="276"/>
      <c r="AT18" s="271">
        <f t="shared" si="23"/>
        <v>0</v>
      </c>
      <c r="AU18" s="171">
        <f t="shared" si="24"/>
        <v>0</v>
      </c>
      <c r="AV18" s="144"/>
      <c r="AW18" s="144"/>
      <c r="AX18" s="144"/>
      <c r="AY18" s="144"/>
      <c r="AZ18" s="144"/>
      <c r="BA18" s="144"/>
      <c r="BB18" s="144"/>
      <c r="BC18" s="144"/>
      <c r="BD18" s="42"/>
      <c r="BE18" s="144"/>
      <c r="BF18" s="42">
        <f t="shared" si="25"/>
        <v>0</v>
      </c>
      <c r="BG18" s="5">
        <f t="shared" si="0"/>
        <v>0</v>
      </c>
      <c r="BH18" s="208"/>
      <c r="BI18" s="204" t="str">
        <f t="shared" si="26"/>
        <v/>
      </c>
      <c r="BJ18" s="61" t="str">
        <f t="shared" ref="BJ18:BJ80" si="47">IF(ISBLANK(M18),"",(MROUND(BI18,4)))</f>
        <v/>
      </c>
      <c r="BK18" s="172">
        <f t="shared" si="27"/>
        <v>0</v>
      </c>
      <c r="BL18" s="62" t="str">
        <f t="shared" si="2"/>
        <v/>
      </c>
      <c r="BM18" s="211"/>
      <c r="BN18" s="64"/>
      <c r="BO18" s="60"/>
      <c r="BP18" s="3">
        <f t="shared" si="28"/>
        <v>0</v>
      </c>
      <c r="BQ18" s="60"/>
      <c r="BR18" s="60"/>
      <c r="BS18" s="3">
        <f t="shared" si="29"/>
        <v>0</v>
      </c>
      <c r="BT18" s="60"/>
      <c r="BU18" s="60"/>
      <c r="BV18" s="3">
        <f t="shared" si="30"/>
        <v>0</v>
      </c>
      <c r="BW18" s="60"/>
      <c r="BX18" s="60"/>
      <c r="BY18" s="4">
        <f t="shared" si="31"/>
        <v>0</v>
      </c>
      <c r="BZ18" s="214"/>
      <c r="CA18" s="204" t="str">
        <f t="shared" si="32"/>
        <v/>
      </c>
      <c r="CB18" s="61" t="str">
        <f t="shared" si="45"/>
        <v/>
      </c>
      <c r="CC18" s="172">
        <f t="shared" si="33"/>
        <v>0</v>
      </c>
      <c r="CD18" s="62" t="str">
        <f t="shared" si="3"/>
        <v/>
      </c>
      <c r="CE18" s="217"/>
      <c r="CF18" s="63"/>
      <c r="CG18" s="63"/>
      <c r="CH18" s="125"/>
      <c r="CI18" s="3">
        <f t="shared" si="34"/>
        <v>0</v>
      </c>
      <c r="CJ18" s="125"/>
      <c r="CK18" s="125"/>
      <c r="CL18" s="3">
        <f t="shared" si="35"/>
        <v>0</v>
      </c>
      <c r="CM18" s="125"/>
      <c r="CN18" s="266"/>
      <c r="CO18" s="125"/>
      <c r="CP18" s="3">
        <f t="shared" si="36"/>
        <v>0</v>
      </c>
      <c r="CQ18" s="125"/>
      <c r="CR18" s="125"/>
      <c r="CS18" s="4">
        <f t="shared" si="37"/>
        <v>0</v>
      </c>
      <c r="CT18" s="65"/>
      <c r="CU18" s="65"/>
      <c r="CV18" s="4">
        <f t="shared" si="38"/>
        <v>0</v>
      </c>
      <c r="CW18" s="125"/>
      <c r="CX18" s="266"/>
      <c r="CY18" s="125"/>
      <c r="CZ18" s="4">
        <f t="shared" si="39"/>
        <v>0</v>
      </c>
      <c r="DA18" s="214"/>
      <c r="DB18" s="206" t="str">
        <f t="shared" si="40"/>
        <v/>
      </c>
      <c r="DC18" s="66" t="str">
        <f t="shared" si="46"/>
        <v/>
      </c>
      <c r="DD18" s="179">
        <f t="shared" si="41"/>
        <v>0</v>
      </c>
      <c r="DE18" s="62" t="str">
        <f t="shared" si="4"/>
        <v/>
      </c>
      <c r="DF18" s="217"/>
      <c r="DG18" s="175" t="str">
        <f t="shared" si="5"/>
        <v/>
      </c>
      <c r="DH18" s="176" t="str">
        <f t="shared" si="6"/>
        <v/>
      </c>
      <c r="DI18" s="176" t="str">
        <f t="shared" si="7"/>
        <v/>
      </c>
      <c r="DJ18" s="176" t="str">
        <f t="shared" si="8"/>
        <v/>
      </c>
      <c r="DK18" s="176" t="str">
        <f t="shared" si="9"/>
        <v/>
      </c>
      <c r="DL18" s="177" t="str">
        <f t="shared" si="10"/>
        <v/>
      </c>
      <c r="DM18" s="174" t="str">
        <f t="shared" si="42"/>
        <v/>
      </c>
      <c r="DN18" s="174" t="str">
        <f t="shared" si="43"/>
        <v/>
      </c>
      <c r="DO18" s="174" t="str">
        <f t="shared" si="44"/>
        <v/>
      </c>
      <c r="DP18" s="195"/>
      <c r="DQ18" s="67"/>
      <c r="DR18" s="67"/>
      <c r="DS18" s="67"/>
      <c r="DT18" s="67"/>
      <c r="DU18" s="67"/>
      <c r="DV18" s="67"/>
      <c r="DW18" s="67"/>
      <c r="DX18" s="67"/>
      <c r="DY18" s="67"/>
      <c r="DZ18" s="67"/>
      <c r="EA18" s="442"/>
    </row>
    <row r="19" spans="1:131" ht="18" customHeight="1" x14ac:dyDescent="0.25">
      <c r="A19" s="304"/>
      <c r="B19" s="304"/>
      <c r="C19" s="169"/>
      <c r="D19" s="170"/>
      <c r="E19" s="462"/>
      <c r="F19" s="297"/>
      <c r="G19" s="297"/>
      <c r="H19" s="59"/>
      <c r="I19" s="59"/>
      <c r="J19" s="423"/>
      <c r="K19" s="424"/>
      <c r="L19" s="124"/>
      <c r="M19" s="289"/>
      <c r="N19" s="289"/>
      <c r="O19" s="235" t="str">
        <f t="shared" si="11"/>
        <v/>
      </c>
      <c r="P19" s="236" t="str">
        <f t="shared" si="12"/>
        <v/>
      </c>
      <c r="Q19" s="421"/>
      <c r="R19" s="125"/>
      <c r="S19" s="125"/>
      <c r="T19" s="3">
        <f t="shared" si="13"/>
        <v>0</v>
      </c>
      <c r="U19" s="125"/>
      <c r="V19" s="125"/>
      <c r="W19" s="3">
        <f t="shared" si="14"/>
        <v>0</v>
      </c>
      <c r="X19" s="125"/>
      <c r="Y19" s="125"/>
      <c r="Z19" s="3">
        <f t="shared" si="15"/>
        <v>0</v>
      </c>
      <c r="AA19" s="178">
        <f t="shared" si="16"/>
        <v>0</v>
      </c>
      <c r="AB19" s="60"/>
      <c r="AC19" s="60"/>
      <c r="AD19" s="3">
        <f t="shared" si="17"/>
        <v>0</v>
      </c>
      <c r="AE19" s="60"/>
      <c r="AF19" s="60"/>
      <c r="AG19" s="3">
        <f t="shared" si="18"/>
        <v>0</v>
      </c>
      <c r="AH19" s="60"/>
      <c r="AI19" s="60"/>
      <c r="AJ19" s="4">
        <f t="shared" si="19"/>
        <v>0</v>
      </c>
      <c r="AK19" s="171">
        <f t="shared" si="20"/>
        <v>0</v>
      </c>
      <c r="AL19" s="276"/>
      <c r="AM19" s="276"/>
      <c r="AN19" s="271">
        <f t="shared" si="21"/>
        <v>0</v>
      </c>
      <c r="AO19" s="276"/>
      <c r="AP19" s="276"/>
      <c r="AQ19" s="271">
        <f t="shared" si="22"/>
        <v>0</v>
      </c>
      <c r="AR19" s="276"/>
      <c r="AS19" s="276"/>
      <c r="AT19" s="271">
        <f t="shared" si="23"/>
        <v>0</v>
      </c>
      <c r="AU19" s="171">
        <f t="shared" si="24"/>
        <v>0</v>
      </c>
      <c r="AV19" s="144"/>
      <c r="AW19" s="144"/>
      <c r="AX19" s="144"/>
      <c r="AY19" s="144"/>
      <c r="AZ19" s="144"/>
      <c r="BA19" s="144"/>
      <c r="BB19" s="144"/>
      <c r="BC19" s="144"/>
      <c r="BD19" s="42"/>
      <c r="BE19" s="144"/>
      <c r="BF19" s="42">
        <f t="shared" si="25"/>
        <v>0</v>
      </c>
      <c r="BG19" s="5">
        <f t="shared" si="0"/>
        <v>0</v>
      </c>
      <c r="BH19" s="208"/>
      <c r="BI19" s="204" t="str">
        <f t="shared" si="26"/>
        <v/>
      </c>
      <c r="BJ19" s="61" t="str">
        <f t="shared" si="47"/>
        <v/>
      </c>
      <c r="BK19" s="172">
        <f t="shared" si="27"/>
        <v>0</v>
      </c>
      <c r="BL19" s="62" t="str">
        <f t="shared" si="2"/>
        <v/>
      </c>
      <c r="BM19" s="211"/>
      <c r="BN19" s="64"/>
      <c r="BO19" s="60"/>
      <c r="BP19" s="3">
        <f t="shared" si="28"/>
        <v>0</v>
      </c>
      <c r="BQ19" s="60"/>
      <c r="BR19" s="60"/>
      <c r="BS19" s="3">
        <f t="shared" si="29"/>
        <v>0</v>
      </c>
      <c r="BT19" s="60"/>
      <c r="BU19" s="60"/>
      <c r="BV19" s="3">
        <f t="shared" si="30"/>
        <v>0</v>
      </c>
      <c r="BW19" s="60"/>
      <c r="BX19" s="60"/>
      <c r="BY19" s="4">
        <f t="shared" si="31"/>
        <v>0</v>
      </c>
      <c r="BZ19" s="214"/>
      <c r="CA19" s="204" t="str">
        <f t="shared" si="32"/>
        <v/>
      </c>
      <c r="CB19" s="61" t="str">
        <f t="shared" si="45"/>
        <v/>
      </c>
      <c r="CC19" s="172">
        <f t="shared" si="33"/>
        <v>0</v>
      </c>
      <c r="CD19" s="62" t="str">
        <f t="shared" si="3"/>
        <v/>
      </c>
      <c r="CE19" s="217"/>
      <c r="CF19" s="63"/>
      <c r="CG19" s="63"/>
      <c r="CH19" s="125"/>
      <c r="CI19" s="3">
        <f t="shared" si="34"/>
        <v>0</v>
      </c>
      <c r="CJ19" s="125"/>
      <c r="CK19" s="125"/>
      <c r="CL19" s="3">
        <f t="shared" si="35"/>
        <v>0</v>
      </c>
      <c r="CM19" s="125"/>
      <c r="CN19" s="266"/>
      <c r="CO19" s="125"/>
      <c r="CP19" s="3">
        <f t="shared" si="36"/>
        <v>0</v>
      </c>
      <c r="CQ19" s="125"/>
      <c r="CR19" s="125"/>
      <c r="CS19" s="4">
        <f t="shared" si="37"/>
        <v>0</v>
      </c>
      <c r="CT19" s="65"/>
      <c r="CU19" s="65"/>
      <c r="CV19" s="4">
        <f t="shared" si="38"/>
        <v>0</v>
      </c>
      <c r="CW19" s="125"/>
      <c r="CX19" s="266"/>
      <c r="CY19" s="125"/>
      <c r="CZ19" s="4">
        <f t="shared" si="39"/>
        <v>0</v>
      </c>
      <c r="DA19" s="214"/>
      <c r="DB19" s="206" t="str">
        <f t="shared" si="40"/>
        <v/>
      </c>
      <c r="DC19" s="66" t="str">
        <f t="shared" si="46"/>
        <v/>
      </c>
      <c r="DD19" s="179">
        <f t="shared" si="41"/>
        <v>0</v>
      </c>
      <c r="DE19" s="62" t="str">
        <f t="shared" si="4"/>
        <v/>
      </c>
      <c r="DF19" s="217"/>
      <c r="DG19" s="175" t="str">
        <f t="shared" si="5"/>
        <v/>
      </c>
      <c r="DH19" s="176" t="str">
        <f t="shared" si="6"/>
        <v/>
      </c>
      <c r="DI19" s="176" t="str">
        <f t="shared" si="7"/>
        <v/>
      </c>
      <c r="DJ19" s="176" t="str">
        <f t="shared" si="8"/>
        <v/>
      </c>
      <c r="DK19" s="176" t="str">
        <f t="shared" si="9"/>
        <v/>
      </c>
      <c r="DL19" s="177" t="str">
        <f t="shared" si="10"/>
        <v/>
      </c>
      <c r="DM19" s="174" t="str">
        <f t="shared" si="42"/>
        <v/>
      </c>
      <c r="DN19" s="174" t="str">
        <f t="shared" si="43"/>
        <v/>
      </c>
      <c r="DO19" s="174" t="str">
        <f t="shared" si="44"/>
        <v/>
      </c>
      <c r="DP19" s="195"/>
      <c r="DQ19" s="67"/>
      <c r="DR19" s="67"/>
      <c r="DS19" s="67"/>
      <c r="DT19" s="67"/>
      <c r="DU19" s="67"/>
      <c r="DV19" s="67"/>
      <c r="DW19" s="67"/>
      <c r="DX19" s="67"/>
      <c r="DY19" s="67"/>
      <c r="DZ19" s="67"/>
      <c r="EA19" s="442"/>
    </row>
    <row r="20" spans="1:131" ht="18" customHeight="1" x14ac:dyDescent="0.25">
      <c r="A20" s="304"/>
      <c r="B20" s="304"/>
      <c r="C20" s="169"/>
      <c r="D20" s="170"/>
      <c r="E20" s="462"/>
      <c r="F20" s="297"/>
      <c r="G20" s="297"/>
      <c r="H20" s="59"/>
      <c r="I20" s="59"/>
      <c r="J20" s="423"/>
      <c r="K20" s="424"/>
      <c r="L20" s="124"/>
      <c r="M20" s="289"/>
      <c r="N20" s="289"/>
      <c r="O20" s="235" t="str">
        <f t="shared" si="11"/>
        <v/>
      </c>
      <c r="P20" s="236" t="str">
        <f t="shared" si="12"/>
        <v/>
      </c>
      <c r="Q20" s="421"/>
      <c r="R20" s="125"/>
      <c r="S20" s="125"/>
      <c r="T20" s="3">
        <f t="shared" si="13"/>
        <v>0</v>
      </c>
      <c r="U20" s="125"/>
      <c r="V20" s="125"/>
      <c r="W20" s="3">
        <f t="shared" si="14"/>
        <v>0</v>
      </c>
      <c r="X20" s="125"/>
      <c r="Y20" s="125"/>
      <c r="Z20" s="3">
        <f t="shared" si="15"/>
        <v>0</v>
      </c>
      <c r="AA20" s="178">
        <f t="shared" si="16"/>
        <v>0</v>
      </c>
      <c r="AB20" s="60"/>
      <c r="AC20" s="60"/>
      <c r="AD20" s="3">
        <f t="shared" si="17"/>
        <v>0</v>
      </c>
      <c r="AE20" s="60"/>
      <c r="AF20" s="60"/>
      <c r="AG20" s="3">
        <f t="shared" si="18"/>
        <v>0</v>
      </c>
      <c r="AH20" s="60"/>
      <c r="AI20" s="60"/>
      <c r="AJ20" s="4">
        <f t="shared" si="19"/>
        <v>0</v>
      </c>
      <c r="AK20" s="171">
        <f t="shared" si="20"/>
        <v>0</v>
      </c>
      <c r="AL20" s="276"/>
      <c r="AM20" s="276"/>
      <c r="AN20" s="271">
        <f t="shared" si="21"/>
        <v>0</v>
      </c>
      <c r="AO20" s="276"/>
      <c r="AP20" s="276"/>
      <c r="AQ20" s="271">
        <f t="shared" si="22"/>
        <v>0</v>
      </c>
      <c r="AR20" s="276"/>
      <c r="AS20" s="276"/>
      <c r="AT20" s="271">
        <f t="shared" si="23"/>
        <v>0</v>
      </c>
      <c r="AU20" s="171">
        <f t="shared" si="24"/>
        <v>0</v>
      </c>
      <c r="AV20" s="144"/>
      <c r="AW20" s="144"/>
      <c r="AX20" s="144"/>
      <c r="AY20" s="144"/>
      <c r="AZ20" s="144"/>
      <c r="BA20" s="144"/>
      <c r="BB20" s="144"/>
      <c r="BC20" s="144"/>
      <c r="BD20" s="42"/>
      <c r="BE20" s="144"/>
      <c r="BF20" s="42">
        <f t="shared" si="25"/>
        <v>0</v>
      </c>
      <c r="BG20" s="5">
        <f t="shared" si="0"/>
        <v>0</v>
      </c>
      <c r="BH20" s="208"/>
      <c r="BI20" s="204" t="str">
        <f t="shared" si="26"/>
        <v/>
      </c>
      <c r="BJ20" s="61" t="str">
        <f t="shared" si="47"/>
        <v/>
      </c>
      <c r="BK20" s="172">
        <f t="shared" si="27"/>
        <v>0</v>
      </c>
      <c r="BL20" s="62" t="str">
        <f t="shared" si="2"/>
        <v/>
      </c>
      <c r="BM20" s="211"/>
      <c r="BN20" s="64"/>
      <c r="BO20" s="60"/>
      <c r="BP20" s="3">
        <f t="shared" si="28"/>
        <v>0</v>
      </c>
      <c r="BQ20" s="60"/>
      <c r="BR20" s="60"/>
      <c r="BS20" s="3">
        <f t="shared" si="29"/>
        <v>0</v>
      </c>
      <c r="BT20" s="60"/>
      <c r="BU20" s="60"/>
      <c r="BV20" s="3">
        <f t="shared" si="30"/>
        <v>0</v>
      </c>
      <c r="BW20" s="60"/>
      <c r="BX20" s="60"/>
      <c r="BY20" s="4">
        <f t="shared" si="31"/>
        <v>0</v>
      </c>
      <c r="BZ20" s="214"/>
      <c r="CA20" s="204" t="str">
        <f t="shared" si="32"/>
        <v/>
      </c>
      <c r="CB20" s="61" t="str">
        <f t="shared" si="45"/>
        <v/>
      </c>
      <c r="CC20" s="172">
        <f t="shared" si="33"/>
        <v>0</v>
      </c>
      <c r="CD20" s="62" t="str">
        <f t="shared" si="3"/>
        <v/>
      </c>
      <c r="CE20" s="217"/>
      <c r="CF20" s="63"/>
      <c r="CG20" s="63"/>
      <c r="CH20" s="125"/>
      <c r="CI20" s="3">
        <f t="shared" si="34"/>
        <v>0</v>
      </c>
      <c r="CJ20" s="125"/>
      <c r="CK20" s="125"/>
      <c r="CL20" s="3">
        <f t="shared" si="35"/>
        <v>0</v>
      </c>
      <c r="CM20" s="125"/>
      <c r="CN20" s="266"/>
      <c r="CO20" s="125"/>
      <c r="CP20" s="3">
        <f t="shared" si="36"/>
        <v>0</v>
      </c>
      <c r="CQ20" s="125"/>
      <c r="CR20" s="125"/>
      <c r="CS20" s="4">
        <f t="shared" si="37"/>
        <v>0</v>
      </c>
      <c r="CT20" s="65"/>
      <c r="CU20" s="65"/>
      <c r="CV20" s="4">
        <f t="shared" si="38"/>
        <v>0</v>
      </c>
      <c r="CW20" s="125"/>
      <c r="CX20" s="266"/>
      <c r="CY20" s="125"/>
      <c r="CZ20" s="4">
        <f t="shared" si="39"/>
        <v>0</v>
      </c>
      <c r="DA20" s="214"/>
      <c r="DB20" s="206" t="str">
        <f t="shared" si="40"/>
        <v/>
      </c>
      <c r="DC20" s="66" t="str">
        <f t="shared" si="46"/>
        <v/>
      </c>
      <c r="DD20" s="179">
        <f t="shared" si="41"/>
        <v>0</v>
      </c>
      <c r="DE20" s="62" t="str">
        <f t="shared" si="4"/>
        <v/>
      </c>
      <c r="DF20" s="217"/>
      <c r="DG20" s="175" t="str">
        <f t="shared" si="5"/>
        <v/>
      </c>
      <c r="DH20" s="176" t="str">
        <f t="shared" si="6"/>
        <v/>
      </c>
      <c r="DI20" s="176" t="str">
        <f t="shared" si="7"/>
        <v/>
      </c>
      <c r="DJ20" s="176" t="str">
        <f t="shared" si="8"/>
        <v/>
      </c>
      <c r="DK20" s="176" t="str">
        <f t="shared" si="9"/>
        <v/>
      </c>
      <c r="DL20" s="177" t="str">
        <f t="shared" si="10"/>
        <v/>
      </c>
      <c r="DM20" s="174" t="str">
        <f t="shared" si="42"/>
        <v/>
      </c>
      <c r="DN20" s="174" t="str">
        <f t="shared" si="43"/>
        <v/>
      </c>
      <c r="DO20" s="174" t="str">
        <f t="shared" si="44"/>
        <v/>
      </c>
      <c r="DP20" s="195"/>
      <c r="DQ20" s="67"/>
      <c r="DR20" s="67"/>
      <c r="DS20" s="67"/>
      <c r="DT20" s="67"/>
      <c r="DU20" s="67"/>
      <c r="DV20" s="67"/>
      <c r="DW20" s="67"/>
      <c r="DX20" s="67"/>
      <c r="DY20" s="67"/>
      <c r="DZ20" s="67"/>
      <c r="EA20" s="442"/>
    </row>
    <row r="21" spans="1:131" ht="18" customHeight="1" x14ac:dyDescent="0.25">
      <c r="A21" s="304"/>
      <c r="B21" s="304"/>
      <c r="C21" s="169"/>
      <c r="D21" s="170"/>
      <c r="E21" s="462"/>
      <c r="F21" s="297"/>
      <c r="G21" s="297"/>
      <c r="H21" s="59"/>
      <c r="I21" s="59"/>
      <c r="J21" s="423"/>
      <c r="K21" s="424"/>
      <c r="L21" s="124"/>
      <c r="M21" s="289"/>
      <c r="N21" s="289"/>
      <c r="O21" s="235" t="str">
        <f t="shared" si="11"/>
        <v/>
      </c>
      <c r="P21" s="236" t="str">
        <f t="shared" si="12"/>
        <v/>
      </c>
      <c r="Q21" s="421"/>
      <c r="R21" s="125"/>
      <c r="S21" s="125"/>
      <c r="T21" s="3">
        <f t="shared" si="13"/>
        <v>0</v>
      </c>
      <c r="U21" s="125"/>
      <c r="V21" s="125"/>
      <c r="W21" s="3">
        <f t="shared" si="14"/>
        <v>0</v>
      </c>
      <c r="X21" s="125"/>
      <c r="Y21" s="125"/>
      <c r="Z21" s="3">
        <f t="shared" si="15"/>
        <v>0</v>
      </c>
      <c r="AA21" s="178">
        <f t="shared" si="16"/>
        <v>0</v>
      </c>
      <c r="AB21" s="60"/>
      <c r="AC21" s="60"/>
      <c r="AD21" s="3">
        <f t="shared" si="17"/>
        <v>0</v>
      </c>
      <c r="AE21" s="60"/>
      <c r="AF21" s="60"/>
      <c r="AG21" s="3">
        <f t="shared" si="18"/>
        <v>0</v>
      </c>
      <c r="AH21" s="60"/>
      <c r="AI21" s="60"/>
      <c r="AJ21" s="4">
        <f t="shared" si="19"/>
        <v>0</v>
      </c>
      <c r="AK21" s="171">
        <f t="shared" si="20"/>
        <v>0</v>
      </c>
      <c r="AL21" s="276"/>
      <c r="AM21" s="276"/>
      <c r="AN21" s="271">
        <f t="shared" si="21"/>
        <v>0</v>
      </c>
      <c r="AO21" s="276"/>
      <c r="AP21" s="276"/>
      <c r="AQ21" s="271">
        <f t="shared" si="22"/>
        <v>0</v>
      </c>
      <c r="AR21" s="276"/>
      <c r="AS21" s="276"/>
      <c r="AT21" s="271">
        <f t="shared" si="23"/>
        <v>0</v>
      </c>
      <c r="AU21" s="171">
        <f t="shared" si="24"/>
        <v>0</v>
      </c>
      <c r="AV21" s="144"/>
      <c r="AW21" s="144"/>
      <c r="AX21" s="144"/>
      <c r="AY21" s="144"/>
      <c r="AZ21" s="144"/>
      <c r="BA21" s="144"/>
      <c r="BB21" s="144"/>
      <c r="BC21" s="144"/>
      <c r="BD21" s="42"/>
      <c r="BE21" s="144"/>
      <c r="BF21" s="42">
        <f t="shared" si="25"/>
        <v>0</v>
      </c>
      <c r="BG21" s="5">
        <f t="shared" si="0"/>
        <v>0</v>
      </c>
      <c r="BH21" s="208"/>
      <c r="BI21" s="204" t="str">
        <f t="shared" si="26"/>
        <v/>
      </c>
      <c r="BJ21" s="61" t="str">
        <f t="shared" si="47"/>
        <v/>
      </c>
      <c r="BK21" s="172">
        <f t="shared" si="27"/>
        <v>0</v>
      </c>
      <c r="BL21" s="62" t="str">
        <f t="shared" si="2"/>
        <v/>
      </c>
      <c r="BM21" s="211"/>
      <c r="BN21" s="64"/>
      <c r="BO21" s="60"/>
      <c r="BP21" s="3">
        <f t="shared" si="28"/>
        <v>0</v>
      </c>
      <c r="BQ21" s="60"/>
      <c r="BR21" s="60"/>
      <c r="BS21" s="3">
        <f t="shared" si="29"/>
        <v>0</v>
      </c>
      <c r="BT21" s="60"/>
      <c r="BU21" s="60"/>
      <c r="BV21" s="3">
        <f t="shared" si="30"/>
        <v>0</v>
      </c>
      <c r="BW21" s="60"/>
      <c r="BX21" s="60"/>
      <c r="BY21" s="4">
        <f t="shared" si="31"/>
        <v>0</v>
      </c>
      <c r="BZ21" s="214"/>
      <c r="CA21" s="204" t="str">
        <f t="shared" si="32"/>
        <v/>
      </c>
      <c r="CB21" s="61" t="str">
        <f t="shared" si="45"/>
        <v/>
      </c>
      <c r="CC21" s="172">
        <f t="shared" si="33"/>
        <v>0</v>
      </c>
      <c r="CD21" s="62" t="str">
        <f t="shared" si="3"/>
        <v/>
      </c>
      <c r="CE21" s="217"/>
      <c r="CF21" s="63"/>
      <c r="CG21" s="63"/>
      <c r="CH21" s="125"/>
      <c r="CI21" s="3">
        <f t="shared" si="34"/>
        <v>0</v>
      </c>
      <c r="CJ21" s="125"/>
      <c r="CK21" s="125"/>
      <c r="CL21" s="3">
        <f t="shared" si="35"/>
        <v>0</v>
      </c>
      <c r="CM21" s="125"/>
      <c r="CN21" s="266"/>
      <c r="CO21" s="125"/>
      <c r="CP21" s="3">
        <f t="shared" si="36"/>
        <v>0</v>
      </c>
      <c r="CQ21" s="125"/>
      <c r="CR21" s="125"/>
      <c r="CS21" s="4">
        <f t="shared" si="37"/>
        <v>0</v>
      </c>
      <c r="CT21" s="65"/>
      <c r="CU21" s="65"/>
      <c r="CV21" s="4">
        <f t="shared" si="38"/>
        <v>0</v>
      </c>
      <c r="CW21" s="125"/>
      <c r="CX21" s="266"/>
      <c r="CY21" s="125"/>
      <c r="CZ21" s="4">
        <f t="shared" si="39"/>
        <v>0</v>
      </c>
      <c r="DA21" s="214"/>
      <c r="DB21" s="206" t="str">
        <f t="shared" si="40"/>
        <v/>
      </c>
      <c r="DC21" s="66" t="str">
        <f t="shared" si="46"/>
        <v/>
      </c>
      <c r="DD21" s="179">
        <f t="shared" si="41"/>
        <v>0</v>
      </c>
      <c r="DE21" s="62" t="str">
        <f t="shared" si="4"/>
        <v/>
      </c>
      <c r="DF21" s="217"/>
      <c r="DG21" s="175" t="str">
        <f t="shared" si="5"/>
        <v/>
      </c>
      <c r="DH21" s="176" t="str">
        <f t="shared" si="6"/>
        <v/>
      </c>
      <c r="DI21" s="176" t="str">
        <f t="shared" si="7"/>
        <v/>
      </c>
      <c r="DJ21" s="176" t="str">
        <f t="shared" si="8"/>
        <v/>
      </c>
      <c r="DK21" s="176" t="str">
        <f t="shared" si="9"/>
        <v/>
      </c>
      <c r="DL21" s="177" t="str">
        <f t="shared" si="10"/>
        <v/>
      </c>
      <c r="DM21" s="174" t="str">
        <f t="shared" si="42"/>
        <v/>
      </c>
      <c r="DN21" s="174" t="str">
        <f t="shared" si="43"/>
        <v/>
      </c>
      <c r="DO21" s="174" t="str">
        <f t="shared" si="44"/>
        <v/>
      </c>
      <c r="DP21" s="195"/>
      <c r="DQ21" s="67"/>
      <c r="DR21" s="67"/>
      <c r="DS21" s="67"/>
      <c r="DT21" s="67"/>
      <c r="DU21" s="67"/>
      <c r="DV21" s="67"/>
      <c r="DW21" s="67"/>
      <c r="DX21" s="67"/>
      <c r="DY21" s="67"/>
      <c r="DZ21" s="67"/>
      <c r="EA21" s="442"/>
    </row>
    <row r="22" spans="1:131" ht="18" customHeight="1" x14ac:dyDescent="0.25">
      <c r="A22" s="304"/>
      <c r="B22" s="304"/>
      <c r="C22" s="169"/>
      <c r="D22" s="170"/>
      <c r="E22" s="462"/>
      <c r="F22" s="297"/>
      <c r="G22" s="297"/>
      <c r="H22" s="59"/>
      <c r="I22" s="59"/>
      <c r="J22" s="423"/>
      <c r="K22" s="424"/>
      <c r="L22" s="124"/>
      <c r="M22" s="289"/>
      <c r="N22" s="289"/>
      <c r="O22" s="235" t="str">
        <f t="shared" si="11"/>
        <v/>
      </c>
      <c r="P22" s="236" t="str">
        <f t="shared" si="12"/>
        <v/>
      </c>
      <c r="Q22" s="421"/>
      <c r="R22" s="125"/>
      <c r="S22" s="125"/>
      <c r="T22" s="3">
        <f t="shared" si="13"/>
        <v>0</v>
      </c>
      <c r="U22" s="125"/>
      <c r="V22" s="125"/>
      <c r="W22" s="3">
        <f t="shared" si="14"/>
        <v>0</v>
      </c>
      <c r="X22" s="125"/>
      <c r="Y22" s="125"/>
      <c r="Z22" s="3">
        <f t="shared" si="15"/>
        <v>0</v>
      </c>
      <c r="AA22" s="178">
        <f t="shared" si="16"/>
        <v>0</v>
      </c>
      <c r="AB22" s="60"/>
      <c r="AC22" s="60"/>
      <c r="AD22" s="3">
        <f t="shared" si="17"/>
        <v>0</v>
      </c>
      <c r="AE22" s="60"/>
      <c r="AF22" s="60"/>
      <c r="AG22" s="3">
        <f t="shared" si="18"/>
        <v>0</v>
      </c>
      <c r="AH22" s="60"/>
      <c r="AI22" s="60"/>
      <c r="AJ22" s="4">
        <f t="shared" si="19"/>
        <v>0</v>
      </c>
      <c r="AK22" s="171">
        <f t="shared" si="20"/>
        <v>0</v>
      </c>
      <c r="AL22" s="276"/>
      <c r="AM22" s="276"/>
      <c r="AN22" s="271">
        <f t="shared" si="21"/>
        <v>0</v>
      </c>
      <c r="AO22" s="276"/>
      <c r="AP22" s="276"/>
      <c r="AQ22" s="271">
        <f t="shared" si="22"/>
        <v>0</v>
      </c>
      <c r="AR22" s="276"/>
      <c r="AS22" s="276"/>
      <c r="AT22" s="271">
        <f t="shared" si="23"/>
        <v>0</v>
      </c>
      <c r="AU22" s="171">
        <f t="shared" si="24"/>
        <v>0</v>
      </c>
      <c r="AV22" s="144"/>
      <c r="AW22" s="144"/>
      <c r="AX22" s="144"/>
      <c r="AY22" s="144"/>
      <c r="AZ22" s="144"/>
      <c r="BA22" s="144"/>
      <c r="BB22" s="144"/>
      <c r="BC22" s="144"/>
      <c r="BD22" s="42"/>
      <c r="BE22" s="144"/>
      <c r="BF22" s="42">
        <f t="shared" si="25"/>
        <v>0</v>
      </c>
      <c r="BG22" s="5">
        <f t="shared" si="0"/>
        <v>0</v>
      </c>
      <c r="BH22" s="208"/>
      <c r="BI22" s="204" t="str">
        <f t="shared" si="26"/>
        <v/>
      </c>
      <c r="BJ22" s="61" t="str">
        <f t="shared" si="47"/>
        <v/>
      </c>
      <c r="BK22" s="172">
        <f t="shared" si="27"/>
        <v>0</v>
      </c>
      <c r="BL22" s="62" t="str">
        <f t="shared" si="2"/>
        <v/>
      </c>
      <c r="BM22" s="211"/>
      <c r="BN22" s="64"/>
      <c r="BO22" s="60"/>
      <c r="BP22" s="3">
        <f t="shared" si="28"/>
        <v>0</v>
      </c>
      <c r="BQ22" s="60"/>
      <c r="BR22" s="60"/>
      <c r="BS22" s="3">
        <f t="shared" si="29"/>
        <v>0</v>
      </c>
      <c r="BT22" s="60"/>
      <c r="BU22" s="60"/>
      <c r="BV22" s="3">
        <f t="shared" si="30"/>
        <v>0</v>
      </c>
      <c r="BW22" s="60"/>
      <c r="BX22" s="60"/>
      <c r="BY22" s="4">
        <f t="shared" si="31"/>
        <v>0</v>
      </c>
      <c r="BZ22" s="214"/>
      <c r="CA22" s="204" t="str">
        <f t="shared" si="32"/>
        <v/>
      </c>
      <c r="CB22" s="61" t="str">
        <f t="shared" si="45"/>
        <v/>
      </c>
      <c r="CC22" s="172">
        <f t="shared" si="33"/>
        <v>0</v>
      </c>
      <c r="CD22" s="62" t="str">
        <f t="shared" si="3"/>
        <v/>
      </c>
      <c r="CE22" s="217"/>
      <c r="CF22" s="63"/>
      <c r="CG22" s="63"/>
      <c r="CH22" s="125"/>
      <c r="CI22" s="3">
        <f t="shared" si="34"/>
        <v>0</v>
      </c>
      <c r="CJ22" s="125"/>
      <c r="CK22" s="125"/>
      <c r="CL22" s="3">
        <f t="shared" si="35"/>
        <v>0</v>
      </c>
      <c r="CM22" s="125"/>
      <c r="CN22" s="266"/>
      <c r="CO22" s="125"/>
      <c r="CP22" s="3">
        <f t="shared" si="36"/>
        <v>0</v>
      </c>
      <c r="CQ22" s="125"/>
      <c r="CR22" s="125"/>
      <c r="CS22" s="4">
        <f t="shared" si="37"/>
        <v>0</v>
      </c>
      <c r="CT22" s="65"/>
      <c r="CU22" s="65"/>
      <c r="CV22" s="4">
        <f t="shared" si="38"/>
        <v>0</v>
      </c>
      <c r="CW22" s="125"/>
      <c r="CX22" s="266"/>
      <c r="CY22" s="125"/>
      <c r="CZ22" s="4">
        <f t="shared" si="39"/>
        <v>0</v>
      </c>
      <c r="DA22" s="214"/>
      <c r="DB22" s="206" t="str">
        <f t="shared" si="40"/>
        <v/>
      </c>
      <c r="DC22" s="66" t="str">
        <f t="shared" si="46"/>
        <v/>
      </c>
      <c r="DD22" s="179">
        <f t="shared" si="41"/>
        <v>0</v>
      </c>
      <c r="DE22" s="62" t="str">
        <f t="shared" si="4"/>
        <v/>
      </c>
      <c r="DF22" s="217"/>
      <c r="DG22" s="175" t="str">
        <f t="shared" si="5"/>
        <v/>
      </c>
      <c r="DH22" s="176" t="str">
        <f t="shared" si="6"/>
        <v/>
      </c>
      <c r="DI22" s="176" t="str">
        <f t="shared" si="7"/>
        <v/>
      </c>
      <c r="DJ22" s="176" t="str">
        <f t="shared" si="8"/>
        <v/>
      </c>
      <c r="DK22" s="176" t="str">
        <f t="shared" si="9"/>
        <v/>
      </c>
      <c r="DL22" s="177" t="str">
        <f t="shared" si="10"/>
        <v/>
      </c>
      <c r="DM22" s="174" t="str">
        <f t="shared" si="42"/>
        <v/>
      </c>
      <c r="DN22" s="174" t="str">
        <f t="shared" si="43"/>
        <v/>
      </c>
      <c r="DO22" s="174" t="str">
        <f t="shared" si="44"/>
        <v/>
      </c>
      <c r="DP22" s="195"/>
      <c r="DQ22" s="67"/>
      <c r="DR22" s="67"/>
      <c r="DS22" s="67"/>
      <c r="DT22" s="67"/>
      <c r="DU22" s="67"/>
      <c r="DV22" s="67"/>
      <c r="DW22" s="67"/>
      <c r="DX22" s="67"/>
      <c r="DY22" s="67"/>
      <c r="DZ22" s="67"/>
      <c r="EA22" s="442"/>
    </row>
    <row r="23" spans="1:131" ht="18" customHeight="1" x14ac:dyDescent="0.25">
      <c r="A23" s="304"/>
      <c r="B23" s="304"/>
      <c r="C23" s="169"/>
      <c r="D23" s="170"/>
      <c r="E23" s="462"/>
      <c r="F23" s="297"/>
      <c r="G23" s="297"/>
      <c r="H23" s="59"/>
      <c r="I23" s="59"/>
      <c r="J23" s="423"/>
      <c r="K23" s="424"/>
      <c r="L23" s="124"/>
      <c r="M23" s="289"/>
      <c r="N23" s="289"/>
      <c r="O23" s="235" t="str">
        <f t="shared" si="11"/>
        <v/>
      </c>
      <c r="P23" s="236" t="str">
        <f t="shared" si="12"/>
        <v/>
      </c>
      <c r="Q23" s="421"/>
      <c r="R23" s="125"/>
      <c r="S23" s="125"/>
      <c r="T23" s="3">
        <f t="shared" si="13"/>
        <v>0</v>
      </c>
      <c r="U23" s="125"/>
      <c r="V23" s="125"/>
      <c r="W23" s="3">
        <f t="shared" si="14"/>
        <v>0</v>
      </c>
      <c r="X23" s="125"/>
      <c r="Y23" s="125"/>
      <c r="Z23" s="3">
        <f t="shared" si="15"/>
        <v>0</v>
      </c>
      <c r="AA23" s="178">
        <f t="shared" si="16"/>
        <v>0</v>
      </c>
      <c r="AB23" s="60"/>
      <c r="AC23" s="60"/>
      <c r="AD23" s="3">
        <f t="shared" si="17"/>
        <v>0</v>
      </c>
      <c r="AE23" s="60"/>
      <c r="AF23" s="60"/>
      <c r="AG23" s="3">
        <f t="shared" si="18"/>
        <v>0</v>
      </c>
      <c r="AH23" s="60"/>
      <c r="AI23" s="60"/>
      <c r="AJ23" s="4">
        <f t="shared" si="19"/>
        <v>0</v>
      </c>
      <c r="AK23" s="171">
        <f t="shared" si="20"/>
        <v>0</v>
      </c>
      <c r="AL23" s="276"/>
      <c r="AM23" s="276"/>
      <c r="AN23" s="271">
        <f t="shared" si="21"/>
        <v>0</v>
      </c>
      <c r="AO23" s="276"/>
      <c r="AP23" s="276"/>
      <c r="AQ23" s="271">
        <f t="shared" si="22"/>
        <v>0</v>
      </c>
      <c r="AR23" s="276"/>
      <c r="AS23" s="276"/>
      <c r="AT23" s="271">
        <f t="shared" si="23"/>
        <v>0</v>
      </c>
      <c r="AU23" s="171">
        <f t="shared" si="24"/>
        <v>0</v>
      </c>
      <c r="AV23" s="144"/>
      <c r="AW23" s="144"/>
      <c r="AX23" s="144"/>
      <c r="AY23" s="144"/>
      <c r="AZ23" s="144"/>
      <c r="BA23" s="144"/>
      <c r="BB23" s="144"/>
      <c r="BC23" s="144"/>
      <c r="BD23" s="42"/>
      <c r="BE23" s="144"/>
      <c r="BF23" s="42">
        <f t="shared" si="25"/>
        <v>0</v>
      </c>
      <c r="BG23" s="5">
        <f t="shared" si="0"/>
        <v>0</v>
      </c>
      <c r="BH23" s="208"/>
      <c r="BI23" s="204" t="str">
        <f t="shared" si="26"/>
        <v/>
      </c>
      <c r="BJ23" s="61" t="str">
        <f t="shared" si="47"/>
        <v/>
      </c>
      <c r="BK23" s="172">
        <f t="shared" si="27"/>
        <v>0</v>
      </c>
      <c r="BL23" s="62" t="str">
        <f t="shared" si="2"/>
        <v/>
      </c>
      <c r="BM23" s="211"/>
      <c r="BN23" s="64"/>
      <c r="BO23" s="60"/>
      <c r="BP23" s="3">
        <f t="shared" si="28"/>
        <v>0</v>
      </c>
      <c r="BQ23" s="60"/>
      <c r="BR23" s="60"/>
      <c r="BS23" s="3">
        <f t="shared" si="29"/>
        <v>0</v>
      </c>
      <c r="BT23" s="60"/>
      <c r="BU23" s="60"/>
      <c r="BV23" s="3">
        <f t="shared" si="30"/>
        <v>0</v>
      </c>
      <c r="BW23" s="60"/>
      <c r="BX23" s="60"/>
      <c r="BY23" s="4">
        <f t="shared" si="31"/>
        <v>0</v>
      </c>
      <c r="BZ23" s="214"/>
      <c r="CA23" s="204" t="str">
        <f t="shared" si="32"/>
        <v/>
      </c>
      <c r="CB23" s="61" t="str">
        <f t="shared" si="45"/>
        <v/>
      </c>
      <c r="CC23" s="172">
        <f t="shared" si="33"/>
        <v>0</v>
      </c>
      <c r="CD23" s="62" t="str">
        <f t="shared" si="3"/>
        <v/>
      </c>
      <c r="CE23" s="217"/>
      <c r="CF23" s="63"/>
      <c r="CG23" s="63"/>
      <c r="CH23" s="125"/>
      <c r="CI23" s="3">
        <f t="shared" si="34"/>
        <v>0</v>
      </c>
      <c r="CJ23" s="125"/>
      <c r="CK23" s="125"/>
      <c r="CL23" s="3">
        <f t="shared" si="35"/>
        <v>0</v>
      </c>
      <c r="CM23" s="125"/>
      <c r="CN23" s="266"/>
      <c r="CO23" s="125"/>
      <c r="CP23" s="3">
        <f t="shared" si="36"/>
        <v>0</v>
      </c>
      <c r="CQ23" s="125"/>
      <c r="CR23" s="125"/>
      <c r="CS23" s="4">
        <f t="shared" si="37"/>
        <v>0</v>
      </c>
      <c r="CT23" s="65"/>
      <c r="CU23" s="65"/>
      <c r="CV23" s="4">
        <f t="shared" si="38"/>
        <v>0</v>
      </c>
      <c r="CW23" s="125"/>
      <c r="CX23" s="266"/>
      <c r="CY23" s="125"/>
      <c r="CZ23" s="4">
        <f t="shared" si="39"/>
        <v>0</v>
      </c>
      <c r="DA23" s="214"/>
      <c r="DB23" s="206" t="str">
        <f t="shared" si="40"/>
        <v/>
      </c>
      <c r="DC23" s="66" t="str">
        <f t="shared" si="46"/>
        <v/>
      </c>
      <c r="DD23" s="179">
        <f t="shared" si="41"/>
        <v>0</v>
      </c>
      <c r="DE23" s="62" t="str">
        <f t="shared" si="4"/>
        <v/>
      </c>
      <c r="DF23" s="217"/>
      <c r="DG23" s="175" t="str">
        <f t="shared" si="5"/>
        <v/>
      </c>
      <c r="DH23" s="176" t="str">
        <f t="shared" si="6"/>
        <v/>
      </c>
      <c r="DI23" s="176" t="str">
        <f t="shared" si="7"/>
        <v/>
      </c>
      <c r="DJ23" s="176" t="str">
        <f t="shared" si="8"/>
        <v/>
      </c>
      <c r="DK23" s="176" t="str">
        <f t="shared" si="9"/>
        <v/>
      </c>
      <c r="DL23" s="177" t="str">
        <f t="shared" si="10"/>
        <v/>
      </c>
      <c r="DM23" s="174" t="str">
        <f t="shared" si="42"/>
        <v/>
      </c>
      <c r="DN23" s="174" t="str">
        <f t="shared" si="43"/>
        <v/>
      </c>
      <c r="DO23" s="174" t="str">
        <f t="shared" si="44"/>
        <v/>
      </c>
      <c r="DP23" s="195"/>
      <c r="DQ23" s="67"/>
      <c r="DR23" s="67"/>
      <c r="DS23" s="67"/>
      <c r="DT23" s="67"/>
      <c r="DU23" s="67"/>
      <c r="DV23" s="67"/>
      <c r="DW23" s="67"/>
      <c r="DX23" s="67"/>
      <c r="DY23" s="67"/>
      <c r="DZ23" s="67"/>
      <c r="EA23" s="442"/>
    </row>
    <row r="24" spans="1:131" ht="18" customHeight="1" x14ac:dyDescent="0.25">
      <c r="A24" s="304"/>
      <c r="B24" s="304"/>
      <c r="C24" s="169"/>
      <c r="D24" s="170"/>
      <c r="E24" s="462"/>
      <c r="F24" s="297"/>
      <c r="G24" s="297"/>
      <c r="H24" s="59"/>
      <c r="I24" s="59"/>
      <c r="J24" s="423"/>
      <c r="K24" s="424"/>
      <c r="L24" s="124"/>
      <c r="M24" s="289"/>
      <c r="N24" s="289"/>
      <c r="O24" s="235" t="str">
        <f t="shared" si="11"/>
        <v/>
      </c>
      <c r="P24" s="236" t="str">
        <f t="shared" si="12"/>
        <v/>
      </c>
      <c r="Q24" s="421"/>
      <c r="R24" s="125"/>
      <c r="S24" s="125"/>
      <c r="T24" s="3">
        <f t="shared" si="13"/>
        <v>0</v>
      </c>
      <c r="U24" s="125"/>
      <c r="V24" s="125"/>
      <c r="W24" s="3">
        <f t="shared" si="14"/>
        <v>0</v>
      </c>
      <c r="X24" s="125"/>
      <c r="Y24" s="125"/>
      <c r="Z24" s="3">
        <f t="shared" si="15"/>
        <v>0</v>
      </c>
      <c r="AA24" s="178">
        <f t="shared" si="16"/>
        <v>0</v>
      </c>
      <c r="AB24" s="60"/>
      <c r="AC24" s="60"/>
      <c r="AD24" s="3">
        <f t="shared" si="17"/>
        <v>0</v>
      </c>
      <c r="AE24" s="60"/>
      <c r="AF24" s="60"/>
      <c r="AG24" s="3">
        <f t="shared" si="18"/>
        <v>0</v>
      </c>
      <c r="AH24" s="60"/>
      <c r="AI24" s="60"/>
      <c r="AJ24" s="4">
        <f t="shared" si="19"/>
        <v>0</v>
      </c>
      <c r="AK24" s="171">
        <f t="shared" si="20"/>
        <v>0</v>
      </c>
      <c r="AL24" s="276"/>
      <c r="AM24" s="276"/>
      <c r="AN24" s="271">
        <f t="shared" si="21"/>
        <v>0</v>
      </c>
      <c r="AO24" s="276"/>
      <c r="AP24" s="276"/>
      <c r="AQ24" s="271">
        <f t="shared" si="22"/>
        <v>0</v>
      </c>
      <c r="AR24" s="276"/>
      <c r="AS24" s="276"/>
      <c r="AT24" s="271">
        <f t="shared" si="23"/>
        <v>0</v>
      </c>
      <c r="AU24" s="171">
        <f t="shared" si="24"/>
        <v>0</v>
      </c>
      <c r="AV24" s="144"/>
      <c r="AW24" s="144"/>
      <c r="AX24" s="144"/>
      <c r="AY24" s="144"/>
      <c r="AZ24" s="144"/>
      <c r="BA24" s="144"/>
      <c r="BB24" s="144"/>
      <c r="BC24" s="144"/>
      <c r="BD24" s="42"/>
      <c r="BE24" s="144"/>
      <c r="BF24" s="42">
        <f t="shared" si="25"/>
        <v>0</v>
      </c>
      <c r="BG24" s="5">
        <f t="shared" si="0"/>
        <v>0</v>
      </c>
      <c r="BH24" s="208"/>
      <c r="BI24" s="204" t="str">
        <f t="shared" si="26"/>
        <v/>
      </c>
      <c r="BJ24" s="61" t="str">
        <f t="shared" si="47"/>
        <v/>
      </c>
      <c r="BK24" s="172">
        <f t="shared" si="27"/>
        <v>0</v>
      </c>
      <c r="BL24" s="62" t="str">
        <f t="shared" si="2"/>
        <v/>
      </c>
      <c r="BM24" s="211"/>
      <c r="BN24" s="64"/>
      <c r="BO24" s="60"/>
      <c r="BP24" s="3">
        <f t="shared" si="28"/>
        <v>0</v>
      </c>
      <c r="BQ24" s="60"/>
      <c r="BR24" s="60"/>
      <c r="BS24" s="3">
        <f t="shared" si="29"/>
        <v>0</v>
      </c>
      <c r="BT24" s="60"/>
      <c r="BU24" s="60"/>
      <c r="BV24" s="3">
        <f t="shared" si="30"/>
        <v>0</v>
      </c>
      <c r="BW24" s="60"/>
      <c r="BX24" s="60"/>
      <c r="BY24" s="4">
        <f t="shared" si="31"/>
        <v>0</v>
      </c>
      <c r="BZ24" s="214"/>
      <c r="CA24" s="204" t="str">
        <f t="shared" si="32"/>
        <v/>
      </c>
      <c r="CB24" s="61" t="str">
        <f t="shared" si="45"/>
        <v/>
      </c>
      <c r="CC24" s="172">
        <f t="shared" si="33"/>
        <v>0</v>
      </c>
      <c r="CD24" s="62" t="str">
        <f t="shared" si="3"/>
        <v/>
      </c>
      <c r="CE24" s="217"/>
      <c r="CF24" s="63"/>
      <c r="CG24" s="63"/>
      <c r="CH24" s="125"/>
      <c r="CI24" s="3">
        <f t="shared" si="34"/>
        <v>0</v>
      </c>
      <c r="CJ24" s="125"/>
      <c r="CK24" s="125"/>
      <c r="CL24" s="3">
        <f t="shared" si="35"/>
        <v>0</v>
      </c>
      <c r="CM24" s="125"/>
      <c r="CN24" s="266"/>
      <c r="CO24" s="125"/>
      <c r="CP24" s="3">
        <f t="shared" si="36"/>
        <v>0</v>
      </c>
      <c r="CQ24" s="125"/>
      <c r="CR24" s="125"/>
      <c r="CS24" s="4">
        <f t="shared" si="37"/>
        <v>0</v>
      </c>
      <c r="CT24" s="65"/>
      <c r="CU24" s="65"/>
      <c r="CV24" s="4">
        <f t="shared" si="38"/>
        <v>0</v>
      </c>
      <c r="CW24" s="125"/>
      <c r="CX24" s="266"/>
      <c r="CY24" s="125"/>
      <c r="CZ24" s="4">
        <f t="shared" si="39"/>
        <v>0</v>
      </c>
      <c r="DA24" s="214"/>
      <c r="DB24" s="206" t="str">
        <f t="shared" si="40"/>
        <v/>
      </c>
      <c r="DC24" s="66" t="str">
        <f t="shared" si="46"/>
        <v/>
      </c>
      <c r="DD24" s="179">
        <f t="shared" si="41"/>
        <v>0</v>
      </c>
      <c r="DE24" s="62" t="str">
        <f t="shared" si="4"/>
        <v/>
      </c>
      <c r="DF24" s="217"/>
      <c r="DG24" s="175" t="str">
        <f t="shared" si="5"/>
        <v/>
      </c>
      <c r="DH24" s="176" t="str">
        <f t="shared" si="6"/>
        <v/>
      </c>
      <c r="DI24" s="176" t="str">
        <f t="shared" si="7"/>
        <v/>
      </c>
      <c r="DJ24" s="176" t="str">
        <f t="shared" si="8"/>
        <v/>
      </c>
      <c r="DK24" s="176" t="str">
        <f t="shared" si="9"/>
        <v/>
      </c>
      <c r="DL24" s="177" t="str">
        <f t="shared" si="10"/>
        <v/>
      </c>
      <c r="DM24" s="174" t="str">
        <f t="shared" si="42"/>
        <v/>
      </c>
      <c r="DN24" s="174" t="str">
        <f t="shared" si="43"/>
        <v/>
      </c>
      <c r="DO24" s="174" t="str">
        <f t="shared" si="44"/>
        <v/>
      </c>
      <c r="DP24" s="195"/>
      <c r="DQ24" s="67"/>
      <c r="DR24" s="67"/>
      <c r="DS24" s="67"/>
      <c r="DT24" s="67"/>
      <c r="DU24" s="67"/>
      <c r="DV24" s="67"/>
      <c r="DW24" s="67"/>
      <c r="DX24" s="67"/>
      <c r="DY24" s="67"/>
      <c r="DZ24" s="67"/>
      <c r="EA24" s="442"/>
    </row>
    <row r="25" spans="1:131" ht="18" customHeight="1" x14ac:dyDescent="0.25">
      <c r="A25" s="304"/>
      <c r="B25" s="304"/>
      <c r="C25" s="169"/>
      <c r="D25" s="170"/>
      <c r="E25" s="462"/>
      <c r="F25" s="297"/>
      <c r="G25" s="297"/>
      <c r="H25" s="59"/>
      <c r="I25" s="59"/>
      <c r="J25" s="423"/>
      <c r="K25" s="424"/>
      <c r="L25" s="124"/>
      <c r="M25" s="289"/>
      <c r="N25" s="289"/>
      <c r="O25" s="235" t="str">
        <f t="shared" si="11"/>
        <v/>
      </c>
      <c r="P25" s="236" t="str">
        <f t="shared" si="12"/>
        <v/>
      </c>
      <c r="Q25" s="421"/>
      <c r="R25" s="125"/>
      <c r="S25" s="125"/>
      <c r="T25" s="3">
        <f t="shared" si="13"/>
        <v>0</v>
      </c>
      <c r="U25" s="125"/>
      <c r="V25" s="125"/>
      <c r="W25" s="3">
        <f t="shared" si="14"/>
        <v>0</v>
      </c>
      <c r="X25" s="125"/>
      <c r="Y25" s="125"/>
      <c r="Z25" s="3">
        <f t="shared" si="15"/>
        <v>0</v>
      </c>
      <c r="AA25" s="178">
        <f t="shared" si="16"/>
        <v>0</v>
      </c>
      <c r="AB25" s="60"/>
      <c r="AC25" s="60"/>
      <c r="AD25" s="3">
        <f t="shared" si="17"/>
        <v>0</v>
      </c>
      <c r="AE25" s="60"/>
      <c r="AF25" s="60"/>
      <c r="AG25" s="3">
        <f t="shared" si="18"/>
        <v>0</v>
      </c>
      <c r="AH25" s="60"/>
      <c r="AI25" s="60"/>
      <c r="AJ25" s="4">
        <f t="shared" si="19"/>
        <v>0</v>
      </c>
      <c r="AK25" s="171">
        <f t="shared" si="20"/>
        <v>0</v>
      </c>
      <c r="AL25" s="276"/>
      <c r="AM25" s="276"/>
      <c r="AN25" s="271">
        <f t="shared" si="21"/>
        <v>0</v>
      </c>
      <c r="AO25" s="276"/>
      <c r="AP25" s="276"/>
      <c r="AQ25" s="271">
        <f t="shared" si="22"/>
        <v>0</v>
      </c>
      <c r="AR25" s="276"/>
      <c r="AS25" s="276"/>
      <c r="AT25" s="271">
        <f t="shared" si="23"/>
        <v>0</v>
      </c>
      <c r="AU25" s="171">
        <f t="shared" si="24"/>
        <v>0</v>
      </c>
      <c r="AV25" s="144"/>
      <c r="AW25" s="144"/>
      <c r="AX25" s="144"/>
      <c r="AY25" s="144"/>
      <c r="AZ25" s="144"/>
      <c r="BA25" s="144"/>
      <c r="BB25" s="144"/>
      <c r="BC25" s="144"/>
      <c r="BD25" s="42"/>
      <c r="BE25" s="144"/>
      <c r="BF25" s="42">
        <f t="shared" si="25"/>
        <v>0</v>
      </c>
      <c r="BG25" s="5">
        <f t="shared" si="0"/>
        <v>0</v>
      </c>
      <c r="BH25" s="208"/>
      <c r="BI25" s="204" t="str">
        <f t="shared" si="26"/>
        <v/>
      </c>
      <c r="BJ25" s="61" t="str">
        <f t="shared" si="47"/>
        <v/>
      </c>
      <c r="BK25" s="172">
        <f t="shared" si="27"/>
        <v>0</v>
      </c>
      <c r="BL25" s="62" t="str">
        <f t="shared" si="2"/>
        <v/>
      </c>
      <c r="BM25" s="211"/>
      <c r="BN25" s="64"/>
      <c r="BO25" s="60"/>
      <c r="BP25" s="3">
        <f t="shared" si="28"/>
        <v>0</v>
      </c>
      <c r="BQ25" s="60"/>
      <c r="BR25" s="60"/>
      <c r="BS25" s="3">
        <f t="shared" si="29"/>
        <v>0</v>
      </c>
      <c r="BT25" s="60"/>
      <c r="BU25" s="60"/>
      <c r="BV25" s="3">
        <f t="shared" si="30"/>
        <v>0</v>
      </c>
      <c r="BW25" s="60"/>
      <c r="BX25" s="60"/>
      <c r="BY25" s="4">
        <f t="shared" si="31"/>
        <v>0</v>
      </c>
      <c r="BZ25" s="214"/>
      <c r="CA25" s="204" t="str">
        <f t="shared" si="32"/>
        <v/>
      </c>
      <c r="CB25" s="61" t="str">
        <f t="shared" si="45"/>
        <v/>
      </c>
      <c r="CC25" s="172">
        <f t="shared" si="33"/>
        <v>0</v>
      </c>
      <c r="CD25" s="62" t="str">
        <f t="shared" si="3"/>
        <v/>
      </c>
      <c r="CE25" s="217"/>
      <c r="CF25" s="63"/>
      <c r="CG25" s="63"/>
      <c r="CH25" s="125"/>
      <c r="CI25" s="3">
        <f t="shared" si="34"/>
        <v>0</v>
      </c>
      <c r="CJ25" s="125"/>
      <c r="CK25" s="125"/>
      <c r="CL25" s="3">
        <f t="shared" si="35"/>
        <v>0</v>
      </c>
      <c r="CM25" s="125"/>
      <c r="CN25" s="266"/>
      <c r="CO25" s="125"/>
      <c r="CP25" s="3">
        <f t="shared" si="36"/>
        <v>0</v>
      </c>
      <c r="CQ25" s="125"/>
      <c r="CR25" s="125"/>
      <c r="CS25" s="4">
        <f t="shared" si="37"/>
        <v>0</v>
      </c>
      <c r="CT25" s="65"/>
      <c r="CU25" s="65"/>
      <c r="CV25" s="4">
        <f t="shared" si="38"/>
        <v>0</v>
      </c>
      <c r="CW25" s="125"/>
      <c r="CX25" s="266"/>
      <c r="CY25" s="125"/>
      <c r="CZ25" s="4">
        <f t="shared" si="39"/>
        <v>0</v>
      </c>
      <c r="DA25" s="214"/>
      <c r="DB25" s="206" t="str">
        <f t="shared" si="40"/>
        <v/>
      </c>
      <c r="DC25" s="66" t="str">
        <f t="shared" si="46"/>
        <v/>
      </c>
      <c r="DD25" s="179">
        <f t="shared" si="41"/>
        <v>0</v>
      </c>
      <c r="DE25" s="62" t="str">
        <f t="shared" si="4"/>
        <v/>
      </c>
      <c r="DF25" s="217"/>
      <c r="DG25" s="175" t="str">
        <f t="shared" si="5"/>
        <v/>
      </c>
      <c r="DH25" s="176" t="str">
        <f t="shared" si="6"/>
        <v/>
      </c>
      <c r="DI25" s="176" t="str">
        <f t="shared" si="7"/>
        <v/>
      </c>
      <c r="DJ25" s="176" t="str">
        <f t="shared" si="8"/>
        <v/>
      </c>
      <c r="DK25" s="176" t="str">
        <f t="shared" si="9"/>
        <v/>
      </c>
      <c r="DL25" s="177" t="str">
        <f t="shared" si="10"/>
        <v/>
      </c>
      <c r="DM25" s="174" t="str">
        <f t="shared" si="42"/>
        <v/>
      </c>
      <c r="DN25" s="174" t="str">
        <f t="shared" si="43"/>
        <v/>
      </c>
      <c r="DO25" s="174" t="str">
        <f t="shared" si="44"/>
        <v/>
      </c>
      <c r="DP25" s="195"/>
      <c r="DQ25" s="67"/>
      <c r="DR25" s="67"/>
      <c r="DS25" s="67"/>
      <c r="DT25" s="67"/>
      <c r="DU25" s="67"/>
      <c r="DV25" s="67"/>
      <c r="DW25" s="67"/>
      <c r="DX25" s="67"/>
      <c r="DY25" s="67"/>
      <c r="DZ25" s="67"/>
      <c r="EA25" s="442"/>
    </row>
    <row r="26" spans="1:131" ht="18" customHeight="1" x14ac:dyDescent="0.25">
      <c r="A26" s="304"/>
      <c r="B26" s="304"/>
      <c r="C26" s="169"/>
      <c r="D26" s="170"/>
      <c r="E26" s="462"/>
      <c r="F26" s="297"/>
      <c r="G26" s="297"/>
      <c r="H26" s="59"/>
      <c r="I26" s="59"/>
      <c r="J26" s="423"/>
      <c r="K26" s="424"/>
      <c r="L26" s="124"/>
      <c r="M26" s="289"/>
      <c r="N26" s="289"/>
      <c r="O26" s="235" t="str">
        <f t="shared" si="11"/>
        <v/>
      </c>
      <c r="P26" s="236" t="str">
        <f t="shared" si="12"/>
        <v/>
      </c>
      <c r="Q26" s="421"/>
      <c r="R26" s="125"/>
      <c r="S26" s="125"/>
      <c r="T26" s="3">
        <f t="shared" si="13"/>
        <v>0</v>
      </c>
      <c r="U26" s="125"/>
      <c r="V26" s="125"/>
      <c r="W26" s="3">
        <f t="shared" si="14"/>
        <v>0</v>
      </c>
      <c r="X26" s="125"/>
      <c r="Y26" s="125"/>
      <c r="Z26" s="3">
        <f t="shared" si="15"/>
        <v>0</v>
      </c>
      <c r="AA26" s="178">
        <f t="shared" si="16"/>
        <v>0</v>
      </c>
      <c r="AB26" s="60"/>
      <c r="AC26" s="60"/>
      <c r="AD26" s="3">
        <f t="shared" si="17"/>
        <v>0</v>
      </c>
      <c r="AE26" s="60"/>
      <c r="AF26" s="60"/>
      <c r="AG26" s="3">
        <f t="shared" si="18"/>
        <v>0</v>
      </c>
      <c r="AH26" s="60"/>
      <c r="AI26" s="60"/>
      <c r="AJ26" s="4">
        <f t="shared" si="19"/>
        <v>0</v>
      </c>
      <c r="AK26" s="171">
        <f t="shared" si="20"/>
        <v>0</v>
      </c>
      <c r="AL26" s="276"/>
      <c r="AM26" s="276"/>
      <c r="AN26" s="271">
        <f t="shared" si="21"/>
        <v>0</v>
      </c>
      <c r="AO26" s="276"/>
      <c r="AP26" s="276"/>
      <c r="AQ26" s="271">
        <f t="shared" si="22"/>
        <v>0</v>
      </c>
      <c r="AR26" s="276"/>
      <c r="AS26" s="276"/>
      <c r="AT26" s="271">
        <f t="shared" si="23"/>
        <v>0</v>
      </c>
      <c r="AU26" s="171">
        <f t="shared" si="24"/>
        <v>0</v>
      </c>
      <c r="AV26" s="144"/>
      <c r="AW26" s="144"/>
      <c r="AX26" s="144"/>
      <c r="AY26" s="144"/>
      <c r="AZ26" s="144"/>
      <c r="BA26" s="144"/>
      <c r="BB26" s="144"/>
      <c r="BC26" s="144"/>
      <c r="BD26" s="42"/>
      <c r="BE26" s="144"/>
      <c r="BF26" s="42">
        <f t="shared" si="25"/>
        <v>0</v>
      </c>
      <c r="BG26" s="5">
        <f t="shared" si="0"/>
        <v>0</v>
      </c>
      <c r="BH26" s="208"/>
      <c r="BI26" s="204" t="str">
        <f t="shared" si="26"/>
        <v/>
      </c>
      <c r="BJ26" s="61" t="str">
        <f t="shared" si="47"/>
        <v/>
      </c>
      <c r="BK26" s="172">
        <f t="shared" si="27"/>
        <v>0</v>
      </c>
      <c r="BL26" s="62" t="str">
        <f t="shared" si="2"/>
        <v/>
      </c>
      <c r="BM26" s="211"/>
      <c r="BN26" s="64"/>
      <c r="BO26" s="60"/>
      <c r="BP26" s="3">
        <f t="shared" si="28"/>
        <v>0</v>
      </c>
      <c r="BQ26" s="60"/>
      <c r="BR26" s="60"/>
      <c r="BS26" s="3">
        <f t="shared" si="29"/>
        <v>0</v>
      </c>
      <c r="BT26" s="60"/>
      <c r="BU26" s="60"/>
      <c r="BV26" s="3">
        <f t="shared" si="30"/>
        <v>0</v>
      </c>
      <c r="BW26" s="60"/>
      <c r="BX26" s="60"/>
      <c r="BY26" s="4">
        <f t="shared" si="31"/>
        <v>0</v>
      </c>
      <c r="BZ26" s="214"/>
      <c r="CA26" s="204" t="str">
        <f t="shared" si="32"/>
        <v/>
      </c>
      <c r="CB26" s="61" t="str">
        <f t="shared" si="45"/>
        <v/>
      </c>
      <c r="CC26" s="172">
        <f t="shared" si="33"/>
        <v>0</v>
      </c>
      <c r="CD26" s="62" t="str">
        <f t="shared" si="3"/>
        <v/>
      </c>
      <c r="CE26" s="217"/>
      <c r="CF26" s="63"/>
      <c r="CG26" s="63"/>
      <c r="CH26" s="125"/>
      <c r="CI26" s="3">
        <f t="shared" si="34"/>
        <v>0</v>
      </c>
      <c r="CJ26" s="125"/>
      <c r="CK26" s="125"/>
      <c r="CL26" s="3">
        <f t="shared" si="35"/>
        <v>0</v>
      </c>
      <c r="CM26" s="125"/>
      <c r="CN26" s="266"/>
      <c r="CO26" s="125"/>
      <c r="CP26" s="3">
        <f t="shared" si="36"/>
        <v>0</v>
      </c>
      <c r="CQ26" s="125"/>
      <c r="CR26" s="125"/>
      <c r="CS26" s="4">
        <f t="shared" si="37"/>
        <v>0</v>
      </c>
      <c r="CT26" s="65"/>
      <c r="CU26" s="65"/>
      <c r="CV26" s="4">
        <f t="shared" si="38"/>
        <v>0</v>
      </c>
      <c r="CW26" s="125"/>
      <c r="CX26" s="266"/>
      <c r="CY26" s="125"/>
      <c r="CZ26" s="4">
        <f t="shared" si="39"/>
        <v>0</v>
      </c>
      <c r="DA26" s="214"/>
      <c r="DB26" s="206" t="str">
        <f t="shared" si="40"/>
        <v/>
      </c>
      <c r="DC26" s="66" t="str">
        <f t="shared" si="46"/>
        <v/>
      </c>
      <c r="DD26" s="179">
        <f t="shared" si="41"/>
        <v>0</v>
      </c>
      <c r="DE26" s="62" t="str">
        <f t="shared" si="4"/>
        <v/>
      </c>
      <c r="DF26" s="217"/>
      <c r="DG26" s="175" t="str">
        <f t="shared" si="5"/>
        <v/>
      </c>
      <c r="DH26" s="176" t="str">
        <f t="shared" si="6"/>
        <v/>
      </c>
      <c r="DI26" s="176" t="str">
        <f t="shared" si="7"/>
        <v/>
      </c>
      <c r="DJ26" s="176" t="str">
        <f t="shared" si="8"/>
        <v/>
      </c>
      <c r="DK26" s="176" t="str">
        <f t="shared" si="9"/>
        <v/>
      </c>
      <c r="DL26" s="177" t="str">
        <f t="shared" si="10"/>
        <v/>
      </c>
      <c r="DM26" s="174" t="str">
        <f t="shared" si="42"/>
        <v/>
      </c>
      <c r="DN26" s="174" t="str">
        <f t="shared" si="43"/>
        <v/>
      </c>
      <c r="DO26" s="174" t="str">
        <f t="shared" si="44"/>
        <v/>
      </c>
      <c r="DP26" s="195"/>
      <c r="DQ26" s="67"/>
      <c r="DR26" s="67"/>
      <c r="DS26" s="67"/>
      <c r="DT26" s="67"/>
      <c r="DU26" s="67"/>
      <c r="DV26" s="67"/>
      <c r="DW26" s="67"/>
      <c r="DX26" s="67"/>
      <c r="DY26" s="67"/>
      <c r="DZ26" s="67"/>
      <c r="EA26" s="442"/>
    </row>
    <row r="27" spans="1:131" ht="18" customHeight="1" x14ac:dyDescent="0.25">
      <c r="A27" s="304"/>
      <c r="B27" s="304"/>
      <c r="C27" s="169"/>
      <c r="D27" s="170"/>
      <c r="E27" s="462"/>
      <c r="F27" s="297"/>
      <c r="G27" s="297"/>
      <c r="H27" s="59"/>
      <c r="I27" s="59"/>
      <c r="J27" s="423"/>
      <c r="K27" s="424"/>
      <c r="L27" s="124"/>
      <c r="M27" s="289"/>
      <c r="N27" s="289"/>
      <c r="O27" s="235" t="str">
        <f t="shared" si="11"/>
        <v/>
      </c>
      <c r="P27" s="236" t="str">
        <f t="shared" si="12"/>
        <v/>
      </c>
      <c r="Q27" s="421"/>
      <c r="R27" s="125"/>
      <c r="S27" s="125"/>
      <c r="T27" s="3">
        <f t="shared" si="13"/>
        <v>0</v>
      </c>
      <c r="U27" s="125"/>
      <c r="V27" s="125"/>
      <c r="W27" s="3">
        <f t="shared" si="14"/>
        <v>0</v>
      </c>
      <c r="X27" s="125"/>
      <c r="Y27" s="125"/>
      <c r="Z27" s="3">
        <f t="shared" si="15"/>
        <v>0</v>
      </c>
      <c r="AA27" s="178">
        <f t="shared" si="16"/>
        <v>0</v>
      </c>
      <c r="AB27" s="60"/>
      <c r="AC27" s="60"/>
      <c r="AD27" s="3">
        <f t="shared" si="17"/>
        <v>0</v>
      </c>
      <c r="AE27" s="60"/>
      <c r="AF27" s="60"/>
      <c r="AG27" s="3">
        <f t="shared" si="18"/>
        <v>0</v>
      </c>
      <c r="AH27" s="60"/>
      <c r="AI27" s="60"/>
      <c r="AJ27" s="4">
        <f t="shared" si="19"/>
        <v>0</v>
      </c>
      <c r="AK27" s="171">
        <f t="shared" si="20"/>
        <v>0</v>
      </c>
      <c r="AL27" s="276"/>
      <c r="AM27" s="276"/>
      <c r="AN27" s="271">
        <f t="shared" si="21"/>
        <v>0</v>
      </c>
      <c r="AO27" s="276"/>
      <c r="AP27" s="276"/>
      <c r="AQ27" s="271">
        <f t="shared" si="22"/>
        <v>0</v>
      </c>
      <c r="AR27" s="276"/>
      <c r="AS27" s="276"/>
      <c r="AT27" s="271">
        <f t="shared" si="23"/>
        <v>0</v>
      </c>
      <c r="AU27" s="171">
        <f t="shared" si="24"/>
        <v>0</v>
      </c>
      <c r="AV27" s="144"/>
      <c r="AW27" s="144"/>
      <c r="AX27" s="144"/>
      <c r="AY27" s="144"/>
      <c r="AZ27" s="144"/>
      <c r="BA27" s="144"/>
      <c r="BB27" s="144"/>
      <c r="BC27" s="144"/>
      <c r="BD27" s="42"/>
      <c r="BE27" s="144"/>
      <c r="BF27" s="42">
        <f t="shared" si="25"/>
        <v>0</v>
      </c>
      <c r="BG27" s="5">
        <f t="shared" si="0"/>
        <v>0</v>
      </c>
      <c r="BH27" s="208"/>
      <c r="BI27" s="204" t="str">
        <f t="shared" si="26"/>
        <v/>
      </c>
      <c r="BJ27" s="61" t="str">
        <f t="shared" si="47"/>
        <v/>
      </c>
      <c r="BK27" s="172">
        <f t="shared" si="27"/>
        <v>0</v>
      </c>
      <c r="BL27" s="62" t="str">
        <f t="shared" si="2"/>
        <v/>
      </c>
      <c r="BM27" s="211"/>
      <c r="BN27" s="64"/>
      <c r="BO27" s="60"/>
      <c r="BP27" s="3">
        <f t="shared" si="28"/>
        <v>0</v>
      </c>
      <c r="BQ27" s="60"/>
      <c r="BR27" s="60"/>
      <c r="BS27" s="3">
        <f t="shared" si="29"/>
        <v>0</v>
      </c>
      <c r="BT27" s="60"/>
      <c r="BU27" s="60"/>
      <c r="BV27" s="3">
        <f t="shared" si="30"/>
        <v>0</v>
      </c>
      <c r="BW27" s="60"/>
      <c r="BX27" s="60"/>
      <c r="BY27" s="4">
        <f t="shared" si="31"/>
        <v>0</v>
      </c>
      <c r="BZ27" s="214"/>
      <c r="CA27" s="204" t="str">
        <f t="shared" si="32"/>
        <v/>
      </c>
      <c r="CB27" s="61" t="str">
        <f t="shared" si="45"/>
        <v/>
      </c>
      <c r="CC27" s="172">
        <f t="shared" si="33"/>
        <v>0</v>
      </c>
      <c r="CD27" s="62" t="str">
        <f t="shared" si="3"/>
        <v/>
      </c>
      <c r="CE27" s="217"/>
      <c r="CF27" s="63"/>
      <c r="CG27" s="63"/>
      <c r="CH27" s="125"/>
      <c r="CI27" s="3">
        <f t="shared" si="34"/>
        <v>0</v>
      </c>
      <c r="CJ27" s="125"/>
      <c r="CK27" s="125"/>
      <c r="CL27" s="3">
        <f t="shared" si="35"/>
        <v>0</v>
      </c>
      <c r="CM27" s="125"/>
      <c r="CN27" s="266"/>
      <c r="CO27" s="125"/>
      <c r="CP27" s="3">
        <f t="shared" si="36"/>
        <v>0</v>
      </c>
      <c r="CQ27" s="125"/>
      <c r="CR27" s="125"/>
      <c r="CS27" s="4">
        <f t="shared" si="37"/>
        <v>0</v>
      </c>
      <c r="CT27" s="65"/>
      <c r="CU27" s="65"/>
      <c r="CV27" s="4">
        <f t="shared" si="38"/>
        <v>0</v>
      </c>
      <c r="CW27" s="125"/>
      <c r="CX27" s="266"/>
      <c r="CY27" s="125"/>
      <c r="CZ27" s="4">
        <f t="shared" si="39"/>
        <v>0</v>
      </c>
      <c r="DA27" s="214"/>
      <c r="DB27" s="206" t="str">
        <f t="shared" si="40"/>
        <v/>
      </c>
      <c r="DC27" s="66" t="str">
        <f t="shared" si="46"/>
        <v/>
      </c>
      <c r="DD27" s="179">
        <f t="shared" si="41"/>
        <v>0</v>
      </c>
      <c r="DE27" s="62" t="str">
        <f t="shared" si="4"/>
        <v/>
      </c>
      <c r="DF27" s="217"/>
      <c r="DG27" s="175" t="str">
        <f t="shared" si="5"/>
        <v/>
      </c>
      <c r="DH27" s="176" t="str">
        <f t="shared" si="6"/>
        <v/>
      </c>
      <c r="DI27" s="176" t="str">
        <f t="shared" si="7"/>
        <v/>
      </c>
      <c r="DJ27" s="176" t="str">
        <f t="shared" si="8"/>
        <v/>
      </c>
      <c r="DK27" s="176" t="str">
        <f t="shared" si="9"/>
        <v/>
      </c>
      <c r="DL27" s="177" t="str">
        <f t="shared" si="10"/>
        <v/>
      </c>
      <c r="DM27" s="174" t="str">
        <f t="shared" si="42"/>
        <v/>
      </c>
      <c r="DN27" s="174" t="str">
        <f t="shared" si="43"/>
        <v/>
      </c>
      <c r="DO27" s="174" t="str">
        <f t="shared" si="44"/>
        <v/>
      </c>
      <c r="DP27" s="195"/>
      <c r="DQ27" s="67"/>
      <c r="DR27" s="67"/>
      <c r="DS27" s="67"/>
      <c r="DT27" s="67"/>
      <c r="DU27" s="67"/>
      <c r="DV27" s="67"/>
      <c r="DW27" s="67"/>
      <c r="DX27" s="67"/>
      <c r="DY27" s="67"/>
      <c r="DZ27" s="67"/>
      <c r="EA27" s="442"/>
    </row>
    <row r="28" spans="1:131" ht="18" customHeight="1" x14ac:dyDescent="0.25">
      <c r="A28" s="304"/>
      <c r="B28" s="304"/>
      <c r="C28" s="169"/>
      <c r="D28" s="170"/>
      <c r="E28" s="462"/>
      <c r="F28" s="297"/>
      <c r="G28" s="297"/>
      <c r="H28" s="59"/>
      <c r="I28" s="59"/>
      <c r="J28" s="423"/>
      <c r="K28" s="424"/>
      <c r="L28" s="124"/>
      <c r="M28" s="289"/>
      <c r="N28" s="289"/>
      <c r="O28" s="235" t="str">
        <f t="shared" si="11"/>
        <v/>
      </c>
      <c r="P28" s="236" t="str">
        <f t="shared" si="12"/>
        <v/>
      </c>
      <c r="Q28" s="421"/>
      <c r="R28" s="125"/>
      <c r="S28" s="125"/>
      <c r="T28" s="3">
        <f t="shared" si="13"/>
        <v>0</v>
      </c>
      <c r="U28" s="125"/>
      <c r="V28" s="125"/>
      <c r="W28" s="3">
        <f t="shared" si="14"/>
        <v>0</v>
      </c>
      <c r="X28" s="125"/>
      <c r="Y28" s="125"/>
      <c r="Z28" s="3">
        <f t="shared" si="15"/>
        <v>0</v>
      </c>
      <c r="AA28" s="178">
        <f t="shared" si="16"/>
        <v>0</v>
      </c>
      <c r="AB28" s="60"/>
      <c r="AC28" s="60"/>
      <c r="AD28" s="3">
        <f t="shared" si="17"/>
        <v>0</v>
      </c>
      <c r="AE28" s="60"/>
      <c r="AF28" s="60"/>
      <c r="AG28" s="3">
        <f t="shared" si="18"/>
        <v>0</v>
      </c>
      <c r="AH28" s="60"/>
      <c r="AI28" s="60"/>
      <c r="AJ28" s="4">
        <f t="shared" si="19"/>
        <v>0</v>
      </c>
      <c r="AK28" s="171">
        <f t="shared" si="20"/>
        <v>0</v>
      </c>
      <c r="AL28" s="276"/>
      <c r="AM28" s="276"/>
      <c r="AN28" s="271">
        <f t="shared" si="21"/>
        <v>0</v>
      </c>
      <c r="AO28" s="276"/>
      <c r="AP28" s="276"/>
      <c r="AQ28" s="271">
        <f t="shared" si="22"/>
        <v>0</v>
      </c>
      <c r="AR28" s="276"/>
      <c r="AS28" s="276"/>
      <c r="AT28" s="271">
        <f t="shared" si="23"/>
        <v>0</v>
      </c>
      <c r="AU28" s="171">
        <f t="shared" si="24"/>
        <v>0</v>
      </c>
      <c r="AV28" s="144"/>
      <c r="AW28" s="144"/>
      <c r="AX28" s="144"/>
      <c r="AY28" s="144"/>
      <c r="AZ28" s="144"/>
      <c r="BA28" s="144"/>
      <c r="BB28" s="144"/>
      <c r="BC28" s="144"/>
      <c r="BD28" s="42"/>
      <c r="BE28" s="144"/>
      <c r="BF28" s="42">
        <f t="shared" si="25"/>
        <v>0</v>
      </c>
      <c r="BG28" s="5">
        <f t="shared" si="0"/>
        <v>0</v>
      </c>
      <c r="BH28" s="208"/>
      <c r="BI28" s="204" t="str">
        <f t="shared" si="26"/>
        <v/>
      </c>
      <c r="BJ28" s="61" t="str">
        <f t="shared" si="47"/>
        <v/>
      </c>
      <c r="BK28" s="172">
        <f t="shared" si="27"/>
        <v>0</v>
      </c>
      <c r="BL28" s="62" t="str">
        <f t="shared" si="2"/>
        <v/>
      </c>
      <c r="BM28" s="211"/>
      <c r="BN28" s="64"/>
      <c r="BO28" s="60"/>
      <c r="BP28" s="3">
        <f t="shared" si="28"/>
        <v>0</v>
      </c>
      <c r="BQ28" s="60"/>
      <c r="BR28" s="60"/>
      <c r="BS28" s="3">
        <f t="shared" si="29"/>
        <v>0</v>
      </c>
      <c r="BT28" s="60"/>
      <c r="BU28" s="60"/>
      <c r="BV28" s="3">
        <f t="shared" si="30"/>
        <v>0</v>
      </c>
      <c r="BW28" s="60"/>
      <c r="BX28" s="60"/>
      <c r="BY28" s="4">
        <f t="shared" si="31"/>
        <v>0</v>
      </c>
      <c r="BZ28" s="214"/>
      <c r="CA28" s="204" t="str">
        <f t="shared" si="32"/>
        <v/>
      </c>
      <c r="CB28" s="61" t="str">
        <f t="shared" si="45"/>
        <v/>
      </c>
      <c r="CC28" s="172">
        <f t="shared" si="33"/>
        <v>0</v>
      </c>
      <c r="CD28" s="62" t="str">
        <f t="shared" si="3"/>
        <v/>
      </c>
      <c r="CE28" s="217"/>
      <c r="CF28" s="63"/>
      <c r="CG28" s="63"/>
      <c r="CH28" s="125"/>
      <c r="CI28" s="3">
        <f t="shared" si="34"/>
        <v>0</v>
      </c>
      <c r="CJ28" s="125"/>
      <c r="CK28" s="125"/>
      <c r="CL28" s="3">
        <f t="shared" si="35"/>
        <v>0</v>
      </c>
      <c r="CM28" s="125"/>
      <c r="CN28" s="266"/>
      <c r="CO28" s="125"/>
      <c r="CP28" s="3">
        <f t="shared" si="36"/>
        <v>0</v>
      </c>
      <c r="CQ28" s="125"/>
      <c r="CR28" s="125"/>
      <c r="CS28" s="4">
        <f t="shared" si="37"/>
        <v>0</v>
      </c>
      <c r="CT28" s="65"/>
      <c r="CU28" s="65"/>
      <c r="CV28" s="4">
        <f t="shared" si="38"/>
        <v>0</v>
      </c>
      <c r="CW28" s="125"/>
      <c r="CX28" s="266"/>
      <c r="CY28" s="125"/>
      <c r="CZ28" s="4">
        <f t="shared" si="39"/>
        <v>0</v>
      </c>
      <c r="DA28" s="214"/>
      <c r="DB28" s="206" t="str">
        <f t="shared" si="40"/>
        <v/>
      </c>
      <c r="DC28" s="66" t="str">
        <f t="shared" si="46"/>
        <v/>
      </c>
      <c r="DD28" s="179">
        <f t="shared" si="41"/>
        <v>0</v>
      </c>
      <c r="DE28" s="62" t="str">
        <f t="shared" si="4"/>
        <v/>
      </c>
      <c r="DF28" s="217"/>
      <c r="DG28" s="175" t="str">
        <f t="shared" si="5"/>
        <v/>
      </c>
      <c r="DH28" s="176" t="str">
        <f t="shared" si="6"/>
        <v/>
      </c>
      <c r="DI28" s="176" t="str">
        <f t="shared" si="7"/>
        <v/>
      </c>
      <c r="DJ28" s="176" t="str">
        <f t="shared" si="8"/>
        <v/>
      </c>
      <c r="DK28" s="176" t="str">
        <f t="shared" si="9"/>
        <v/>
      </c>
      <c r="DL28" s="177" t="str">
        <f t="shared" si="10"/>
        <v/>
      </c>
      <c r="DM28" s="174" t="str">
        <f t="shared" si="42"/>
        <v/>
      </c>
      <c r="DN28" s="174" t="str">
        <f t="shared" si="43"/>
        <v/>
      </c>
      <c r="DO28" s="174" t="str">
        <f t="shared" si="44"/>
        <v/>
      </c>
      <c r="DP28" s="195"/>
      <c r="DQ28" s="67"/>
      <c r="DR28" s="67"/>
      <c r="DS28" s="67"/>
      <c r="DT28" s="67"/>
      <c r="DU28" s="67"/>
      <c r="DV28" s="67"/>
      <c r="DW28" s="67"/>
      <c r="DX28" s="67"/>
      <c r="DY28" s="67"/>
      <c r="DZ28" s="67"/>
      <c r="EA28" s="442"/>
    </row>
    <row r="29" spans="1:131" ht="18" customHeight="1" x14ac:dyDescent="0.25">
      <c r="A29" s="304"/>
      <c r="B29" s="304"/>
      <c r="C29" s="169"/>
      <c r="D29" s="170"/>
      <c r="E29" s="462"/>
      <c r="F29" s="297"/>
      <c r="G29" s="297"/>
      <c r="H29" s="59"/>
      <c r="I29" s="59"/>
      <c r="J29" s="423"/>
      <c r="K29" s="424"/>
      <c r="L29" s="124"/>
      <c r="M29" s="289"/>
      <c r="N29" s="289"/>
      <c r="O29" s="235" t="str">
        <f t="shared" si="11"/>
        <v/>
      </c>
      <c r="P29" s="236" t="str">
        <f t="shared" si="12"/>
        <v/>
      </c>
      <c r="Q29" s="421"/>
      <c r="R29" s="125"/>
      <c r="S29" s="125"/>
      <c r="T29" s="3">
        <f t="shared" si="13"/>
        <v>0</v>
      </c>
      <c r="U29" s="125"/>
      <c r="V29" s="125"/>
      <c r="W29" s="3">
        <f t="shared" si="14"/>
        <v>0</v>
      </c>
      <c r="X29" s="125"/>
      <c r="Y29" s="125"/>
      <c r="Z29" s="3">
        <f t="shared" si="15"/>
        <v>0</v>
      </c>
      <c r="AA29" s="178">
        <f t="shared" si="16"/>
        <v>0</v>
      </c>
      <c r="AB29" s="60"/>
      <c r="AC29" s="60"/>
      <c r="AD29" s="3">
        <f t="shared" si="17"/>
        <v>0</v>
      </c>
      <c r="AE29" s="60"/>
      <c r="AF29" s="60"/>
      <c r="AG29" s="3">
        <f t="shared" si="18"/>
        <v>0</v>
      </c>
      <c r="AH29" s="60"/>
      <c r="AI29" s="60"/>
      <c r="AJ29" s="4">
        <f t="shared" si="19"/>
        <v>0</v>
      </c>
      <c r="AK29" s="171">
        <f t="shared" si="20"/>
        <v>0</v>
      </c>
      <c r="AL29" s="276"/>
      <c r="AM29" s="276"/>
      <c r="AN29" s="271">
        <f t="shared" si="21"/>
        <v>0</v>
      </c>
      <c r="AO29" s="276"/>
      <c r="AP29" s="276"/>
      <c r="AQ29" s="271">
        <f t="shared" si="22"/>
        <v>0</v>
      </c>
      <c r="AR29" s="276"/>
      <c r="AS29" s="276"/>
      <c r="AT29" s="271">
        <f t="shared" si="23"/>
        <v>0</v>
      </c>
      <c r="AU29" s="171">
        <f t="shared" si="24"/>
        <v>0</v>
      </c>
      <c r="AV29" s="144"/>
      <c r="AW29" s="144"/>
      <c r="AX29" s="144"/>
      <c r="AY29" s="144"/>
      <c r="AZ29" s="144"/>
      <c r="BA29" s="144"/>
      <c r="BB29" s="144"/>
      <c r="BC29" s="144"/>
      <c r="BD29" s="42"/>
      <c r="BE29" s="144"/>
      <c r="BF29" s="42">
        <f t="shared" si="25"/>
        <v>0</v>
      </c>
      <c r="BG29" s="5">
        <f t="shared" si="0"/>
        <v>0</v>
      </c>
      <c r="BH29" s="208"/>
      <c r="BI29" s="204" t="str">
        <f t="shared" si="26"/>
        <v/>
      </c>
      <c r="BJ29" s="61" t="str">
        <f t="shared" si="47"/>
        <v/>
      </c>
      <c r="BK29" s="172">
        <f t="shared" si="27"/>
        <v>0</v>
      </c>
      <c r="BL29" s="62" t="str">
        <f t="shared" si="2"/>
        <v/>
      </c>
      <c r="BM29" s="211"/>
      <c r="BN29" s="64"/>
      <c r="BO29" s="60"/>
      <c r="BP29" s="3">
        <f t="shared" si="28"/>
        <v>0</v>
      </c>
      <c r="BQ29" s="60"/>
      <c r="BR29" s="60"/>
      <c r="BS29" s="3">
        <f t="shared" si="29"/>
        <v>0</v>
      </c>
      <c r="BT29" s="60"/>
      <c r="BU29" s="60"/>
      <c r="BV29" s="3">
        <f t="shared" si="30"/>
        <v>0</v>
      </c>
      <c r="BW29" s="60"/>
      <c r="BX29" s="60"/>
      <c r="BY29" s="4">
        <f t="shared" si="31"/>
        <v>0</v>
      </c>
      <c r="BZ29" s="214"/>
      <c r="CA29" s="204" t="str">
        <f t="shared" si="32"/>
        <v/>
      </c>
      <c r="CB29" s="61" t="str">
        <f t="shared" si="45"/>
        <v/>
      </c>
      <c r="CC29" s="172">
        <f t="shared" si="33"/>
        <v>0</v>
      </c>
      <c r="CD29" s="62" t="str">
        <f t="shared" si="3"/>
        <v/>
      </c>
      <c r="CE29" s="217"/>
      <c r="CF29" s="63"/>
      <c r="CG29" s="63"/>
      <c r="CH29" s="125"/>
      <c r="CI29" s="3">
        <f t="shared" si="34"/>
        <v>0</v>
      </c>
      <c r="CJ29" s="125"/>
      <c r="CK29" s="125"/>
      <c r="CL29" s="3">
        <f t="shared" si="35"/>
        <v>0</v>
      </c>
      <c r="CM29" s="125"/>
      <c r="CN29" s="266"/>
      <c r="CO29" s="125"/>
      <c r="CP29" s="3">
        <f t="shared" si="36"/>
        <v>0</v>
      </c>
      <c r="CQ29" s="125"/>
      <c r="CR29" s="125"/>
      <c r="CS29" s="4">
        <f t="shared" si="37"/>
        <v>0</v>
      </c>
      <c r="CT29" s="65"/>
      <c r="CU29" s="65"/>
      <c r="CV29" s="4">
        <f t="shared" si="38"/>
        <v>0</v>
      </c>
      <c r="CW29" s="125"/>
      <c r="CX29" s="266"/>
      <c r="CY29" s="125"/>
      <c r="CZ29" s="4">
        <f t="shared" si="39"/>
        <v>0</v>
      </c>
      <c r="DA29" s="214"/>
      <c r="DB29" s="206" t="str">
        <f t="shared" si="40"/>
        <v/>
      </c>
      <c r="DC29" s="66" t="str">
        <f t="shared" si="46"/>
        <v/>
      </c>
      <c r="DD29" s="179">
        <f t="shared" si="41"/>
        <v>0</v>
      </c>
      <c r="DE29" s="62" t="str">
        <f t="shared" si="4"/>
        <v/>
      </c>
      <c r="DF29" s="217"/>
      <c r="DG29" s="175" t="str">
        <f t="shared" si="5"/>
        <v/>
      </c>
      <c r="DH29" s="176" t="str">
        <f t="shared" si="6"/>
        <v/>
      </c>
      <c r="DI29" s="176" t="str">
        <f t="shared" si="7"/>
        <v/>
      </c>
      <c r="DJ29" s="176" t="str">
        <f t="shared" si="8"/>
        <v/>
      </c>
      <c r="DK29" s="176" t="str">
        <f t="shared" si="9"/>
        <v/>
      </c>
      <c r="DL29" s="177" t="str">
        <f t="shared" si="10"/>
        <v/>
      </c>
      <c r="DM29" s="174" t="str">
        <f t="shared" si="42"/>
        <v/>
      </c>
      <c r="DN29" s="174" t="str">
        <f t="shared" si="43"/>
        <v/>
      </c>
      <c r="DO29" s="174" t="str">
        <f t="shared" si="44"/>
        <v/>
      </c>
      <c r="DP29" s="195"/>
      <c r="DQ29" s="67"/>
      <c r="DR29" s="67"/>
      <c r="DS29" s="67"/>
      <c r="DT29" s="67"/>
      <c r="DU29" s="67"/>
      <c r="DV29" s="67"/>
      <c r="DW29" s="67"/>
      <c r="DX29" s="67"/>
      <c r="DY29" s="67"/>
      <c r="DZ29" s="67"/>
      <c r="EA29" s="442"/>
    </row>
    <row r="30" spans="1:131" ht="18" customHeight="1" x14ac:dyDescent="0.25">
      <c r="A30" s="304"/>
      <c r="B30" s="304"/>
      <c r="C30" s="169"/>
      <c r="D30" s="170"/>
      <c r="E30" s="462"/>
      <c r="F30" s="297"/>
      <c r="G30" s="297"/>
      <c r="H30" s="59"/>
      <c r="I30" s="59"/>
      <c r="J30" s="423"/>
      <c r="K30" s="424"/>
      <c r="L30" s="124"/>
      <c r="M30" s="289"/>
      <c r="N30" s="289"/>
      <c r="O30" s="235" t="str">
        <f t="shared" si="11"/>
        <v/>
      </c>
      <c r="P30" s="236" t="str">
        <f t="shared" si="12"/>
        <v/>
      </c>
      <c r="Q30" s="421"/>
      <c r="R30" s="125"/>
      <c r="S30" s="125"/>
      <c r="T30" s="3">
        <f t="shared" si="13"/>
        <v>0</v>
      </c>
      <c r="U30" s="125"/>
      <c r="V30" s="125"/>
      <c r="W30" s="3">
        <f t="shared" si="14"/>
        <v>0</v>
      </c>
      <c r="X30" s="125"/>
      <c r="Y30" s="125"/>
      <c r="Z30" s="3">
        <f t="shared" si="15"/>
        <v>0</v>
      </c>
      <c r="AA30" s="178">
        <f t="shared" si="16"/>
        <v>0</v>
      </c>
      <c r="AB30" s="60"/>
      <c r="AC30" s="60"/>
      <c r="AD30" s="3">
        <f t="shared" si="17"/>
        <v>0</v>
      </c>
      <c r="AE30" s="60"/>
      <c r="AF30" s="60"/>
      <c r="AG30" s="3">
        <f t="shared" si="18"/>
        <v>0</v>
      </c>
      <c r="AH30" s="60"/>
      <c r="AI30" s="60"/>
      <c r="AJ30" s="4">
        <f t="shared" si="19"/>
        <v>0</v>
      </c>
      <c r="AK30" s="171">
        <f t="shared" si="20"/>
        <v>0</v>
      </c>
      <c r="AL30" s="276"/>
      <c r="AM30" s="276"/>
      <c r="AN30" s="271">
        <f t="shared" si="21"/>
        <v>0</v>
      </c>
      <c r="AO30" s="276"/>
      <c r="AP30" s="276"/>
      <c r="AQ30" s="271">
        <f t="shared" si="22"/>
        <v>0</v>
      </c>
      <c r="AR30" s="276"/>
      <c r="AS30" s="276"/>
      <c r="AT30" s="271">
        <f t="shared" si="23"/>
        <v>0</v>
      </c>
      <c r="AU30" s="171">
        <f t="shared" si="24"/>
        <v>0</v>
      </c>
      <c r="AV30" s="144"/>
      <c r="AW30" s="144"/>
      <c r="AX30" s="144"/>
      <c r="AY30" s="144"/>
      <c r="AZ30" s="144"/>
      <c r="BA30" s="144"/>
      <c r="BB30" s="144"/>
      <c r="BC30" s="144"/>
      <c r="BD30" s="42"/>
      <c r="BE30" s="144"/>
      <c r="BF30" s="42">
        <f t="shared" si="25"/>
        <v>0</v>
      </c>
      <c r="BG30" s="5">
        <f t="shared" si="0"/>
        <v>0</v>
      </c>
      <c r="BH30" s="208"/>
      <c r="BI30" s="204" t="str">
        <f t="shared" si="26"/>
        <v/>
      </c>
      <c r="BJ30" s="61" t="str">
        <f t="shared" si="47"/>
        <v/>
      </c>
      <c r="BK30" s="172">
        <f t="shared" si="27"/>
        <v>0</v>
      </c>
      <c r="BL30" s="62" t="str">
        <f t="shared" si="2"/>
        <v/>
      </c>
      <c r="BM30" s="211"/>
      <c r="BN30" s="64"/>
      <c r="BO30" s="60"/>
      <c r="BP30" s="3">
        <f t="shared" si="28"/>
        <v>0</v>
      </c>
      <c r="BQ30" s="60"/>
      <c r="BR30" s="60"/>
      <c r="BS30" s="3">
        <f t="shared" si="29"/>
        <v>0</v>
      </c>
      <c r="BT30" s="60"/>
      <c r="BU30" s="60"/>
      <c r="BV30" s="3">
        <f t="shared" si="30"/>
        <v>0</v>
      </c>
      <c r="BW30" s="60"/>
      <c r="BX30" s="60"/>
      <c r="BY30" s="4">
        <f t="shared" si="31"/>
        <v>0</v>
      </c>
      <c r="BZ30" s="214"/>
      <c r="CA30" s="204" t="str">
        <f t="shared" si="32"/>
        <v/>
      </c>
      <c r="CB30" s="61" t="str">
        <f t="shared" si="45"/>
        <v/>
      </c>
      <c r="CC30" s="172">
        <f t="shared" si="33"/>
        <v>0</v>
      </c>
      <c r="CD30" s="62" t="str">
        <f t="shared" si="3"/>
        <v/>
      </c>
      <c r="CE30" s="217"/>
      <c r="CF30" s="63"/>
      <c r="CG30" s="63"/>
      <c r="CH30" s="125"/>
      <c r="CI30" s="3">
        <f t="shared" si="34"/>
        <v>0</v>
      </c>
      <c r="CJ30" s="125"/>
      <c r="CK30" s="125"/>
      <c r="CL30" s="3">
        <f t="shared" si="35"/>
        <v>0</v>
      </c>
      <c r="CM30" s="125"/>
      <c r="CN30" s="266"/>
      <c r="CO30" s="125"/>
      <c r="CP30" s="3">
        <f t="shared" si="36"/>
        <v>0</v>
      </c>
      <c r="CQ30" s="125"/>
      <c r="CR30" s="125"/>
      <c r="CS30" s="4">
        <f t="shared" si="37"/>
        <v>0</v>
      </c>
      <c r="CT30" s="65"/>
      <c r="CU30" s="65"/>
      <c r="CV30" s="4">
        <f t="shared" si="38"/>
        <v>0</v>
      </c>
      <c r="CW30" s="125"/>
      <c r="CX30" s="266"/>
      <c r="CY30" s="125"/>
      <c r="CZ30" s="4">
        <f t="shared" si="39"/>
        <v>0</v>
      </c>
      <c r="DA30" s="214"/>
      <c r="DB30" s="206" t="str">
        <f t="shared" si="40"/>
        <v/>
      </c>
      <c r="DC30" s="66" t="str">
        <f t="shared" si="46"/>
        <v/>
      </c>
      <c r="DD30" s="179">
        <f t="shared" si="41"/>
        <v>0</v>
      </c>
      <c r="DE30" s="62" t="str">
        <f t="shared" si="4"/>
        <v/>
      </c>
      <c r="DF30" s="217"/>
      <c r="DG30" s="175" t="str">
        <f t="shared" si="5"/>
        <v/>
      </c>
      <c r="DH30" s="176" t="str">
        <f t="shared" si="6"/>
        <v/>
      </c>
      <c r="DI30" s="176" t="str">
        <f t="shared" si="7"/>
        <v/>
      </c>
      <c r="DJ30" s="176" t="str">
        <f t="shared" si="8"/>
        <v/>
      </c>
      <c r="DK30" s="176" t="str">
        <f t="shared" si="9"/>
        <v/>
      </c>
      <c r="DL30" s="177" t="str">
        <f t="shared" si="10"/>
        <v/>
      </c>
      <c r="DM30" s="174" t="str">
        <f t="shared" si="42"/>
        <v/>
      </c>
      <c r="DN30" s="174" t="str">
        <f t="shared" si="43"/>
        <v/>
      </c>
      <c r="DO30" s="174" t="str">
        <f t="shared" si="44"/>
        <v/>
      </c>
      <c r="DP30" s="195"/>
      <c r="DQ30" s="67"/>
      <c r="DR30" s="67"/>
      <c r="DS30" s="67"/>
      <c r="DT30" s="67"/>
      <c r="DU30" s="67"/>
      <c r="DV30" s="67"/>
      <c r="DW30" s="67"/>
      <c r="DX30" s="67"/>
      <c r="DY30" s="67"/>
      <c r="DZ30" s="67"/>
      <c r="EA30" s="442"/>
    </row>
    <row r="31" spans="1:131" ht="18" customHeight="1" x14ac:dyDescent="0.25">
      <c r="A31" s="304"/>
      <c r="B31" s="304"/>
      <c r="C31" s="169"/>
      <c r="D31" s="170"/>
      <c r="E31" s="462"/>
      <c r="F31" s="297"/>
      <c r="G31" s="297"/>
      <c r="H31" s="59"/>
      <c r="I31" s="59"/>
      <c r="J31" s="423"/>
      <c r="K31" s="424"/>
      <c r="L31" s="124"/>
      <c r="M31" s="289"/>
      <c r="N31" s="289"/>
      <c r="O31" s="235" t="str">
        <f t="shared" si="11"/>
        <v/>
      </c>
      <c r="P31" s="236" t="str">
        <f t="shared" si="12"/>
        <v/>
      </c>
      <c r="Q31" s="421"/>
      <c r="R31" s="125"/>
      <c r="S31" s="125"/>
      <c r="T31" s="3">
        <f t="shared" si="13"/>
        <v>0</v>
      </c>
      <c r="U31" s="125"/>
      <c r="V31" s="125"/>
      <c r="W31" s="3">
        <f t="shared" si="14"/>
        <v>0</v>
      </c>
      <c r="X31" s="125"/>
      <c r="Y31" s="125"/>
      <c r="Z31" s="3">
        <f t="shared" si="15"/>
        <v>0</v>
      </c>
      <c r="AA31" s="178">
        <f t="shared" si="16"/>
        <v>0</v>
      </c>
      <c r="AB31" s="60"/>
      <c r="AC31" s="60"/>
      <c r="AD31" s="3">
        <f t="shared" si="17"/>
        <v>0</v>
      </c>
      <c r="AE31" s="60"/>
      <c r="AF31" s="60"/>
      <c r="AG31" s="3">
        <f t="shared" si="18"/>
        <v>0</v>
      </c>
      <c r="AH31" s="60"/>
      <c r="AI31" s="60"/>
      <c r="AJ31" s="4">
        <f t="shared" si="19"/>
        <v>0</v>
      </c>
      <c r="AK31" s="171">
        <f t="shared" si="20"/>
        <v>0</v>
      </c>
      <c r="AL31" s="276"/>
      <c r="AM31" s="276"/>
      <c r="AN31" s="271">
        <f t="shared" si="21"/>
        <v>0</v>
      </c>
      <c r="AO31" s="276"/>
      <c r="AP31" s="276"/>
      <c r="AQ31" s="271">
        <f t="shared" si="22"/>
        <v>0</v>
      </c>
      <c r="AR31" s="276"/>
      <c r="AS31" s="276"/>
      <c r="AT31" s="271">
        <f t="shared" si="23"/>
        <v>0</v>
      </c>
      <c r="AU31" s="171">
        <f t="shared" si="24"/>
        <v>0</v>
      </c>
      <c r="AV31" s="144"/>
      <c r="AW31" s="144"/>
      <c r="AX31" s="144"/>
      <c r="AY31" s="144"/>
      <c r="AZ31" s="144"/>
      <c r="BA31" s="144"/>
      <c r="BB31" s="144"/>
      <c r="BC31" s="144"/>
      <c r="BD31" s="42"/>
      <c r="BE31" s="144"/>
      <c r="BF31" s="42">
        <f t="shared" si="25"/>
        <v>0</v>
      </c>
      <c r="BG31" s="5">
        <f t="shared" si="0"/>
        <v>0</v>
      </c>
      <c r="BH31" s="208"/>
      <c r="BI31" s="204" t="str">
        <f t="shared" si="26"/>
        <v/>
      </c>
      <c r="BJ31" s="61" t="str">
        <f t="shared" si="47"/>
        <v/>
      </c>
      <c r="BK31" s="172">
        <f t="shared" si="27"/>
        <v>0</v>
      </c>
      <c r="BL31" s="62" t="str">
        <f t="shared" si="2"/>
        <v/>
      </c>
      <c r="BM31" s="211"/>
      <c r="BN31" s="64"/>
      <c r="BO31" s="60"/>
      <c r="BP31" s="3">
        <f t="shared" si="28"/>
        <v>0</v>
      </c>
      <c r="BQ31" s="60"/>
      <c r="BR31" s="60"/>
      <c r="BS31" s="3">
        <f t="shared" si="29"/>
        <v>0</v>
      </c>
      <c r="BT31" s="60"/>
      <c r="BU31" s="60"/>
      <c r="BV31" s="3">
        <f t="shared" si="30"/>
        <v>0</v>
      </c>
      <c r="BW31" s="60"/>
      <c r="BX31" s="60"/>
      <c r="BY31" s="4">
        <f t="shared" si="31"/>
        <v>0</v>
      </c>
      <c r="BZ31" s="214"/>
      <c r="CA31" s="204" t="str">
        <f t="shared" si="32"/>
        <v/>
      </c>
      <c r="CB31" s="61" t="str">
        <f t="shared" si="45"/>
        <v/>
      </c>
      <c r="CC31" s="172">
        <f t="shared" si="33"/>
        <v>0</v>
      </c>
      <c r="CD31" s="62" t="str">
        <f t="shared" si="3"/>
        <v/>
      </c>
      <c r="CE31" s="217"/>
      <c r="CF31" s="63"/>
      <c r="CG31" s="63"/>
      <c r="CH31" s="125"/>
      <c r="CI31" s="3">
        <f t="shared" si="34"/>
        <v>0</v>
      </c>
      <c r="CJ31" s="125"/>
      <c r="CK31" s="125"/>
      <c r="CL31" s="3">
        <f t="shared" si="35"/>
        <v>0</v>
      </c>
      <c r="CM31" s="125"/>
      <c r="CN31" s="266"/>
      <c r="CO31" s="125"/>
      <c r="CP31" s="3">
        <f t="shared" si="36"/>
        <v>0</v>
      </c>
      <c r="CQ31" s="125"/>
      <c r="CR31" s="125"/>
      <c r="CS31" s="4">
        <f t="shared" si="37"/>
        <v>0</v>
      </c>
      <c r="CT31" s="65"/>
      <c r="CU31" s="65"/>
      <c r="CV31" s="4">
        <f t="shared" si="38"/>
        <v>0</v>
      </c>
      <c r="CW31" s="125"/>
      <c r="CX31" s="266"/>
      <c r="CY31" s="125"/>
      <c r="CZ31" s="4">
        <f t="shared" si="39"/>
        <v>0</v>
      </c>
      <c r="DA31" s="214"/>
      <c r="DB31" s="206" t="str">
        <f t="shared" si="40"/>
        <v/>
      </c>
      <c r="DC31" s="66" t="str">
        <f t="shared" si="46"/>
        <v/>
      </c>
      <c r="DD31" s="179">
        <f t="shared" si="41"/>
        <v>0</v>
      </c>
      <c r="DE31" s="62" t="str">
        <f t="shared" si="4"/>
        <v/>
      </c>
      <c r="DF31" s="217"/>
      <c r="DG31" s="175" t="str">
        <f t="shared" si="5"/>
        <v/>
      </c>
      <c r="DH31" s="176" t="str">
        <f t="shared" si="6"/>
        <v/>
      </c>
      <c r="DI31" s="176" t="str">
        <f t="shared" si="7"/>
        <v/>
      </c>
      <c r="DJ31" s="176" t="str">
        <f t="shared" si="8"/>
        <v/>
      </c>
      <c r="DK31" s="176" t="str">
        <f t="shared" si="9"/>
        <v/>
      </c>
      <c r="DL31" s="177" t="str">
        <f t="shared" si="10"/>
        <v/>
      </c>
      <c r="DM31" s="174" t="str">
        <f t="shared" si="42"/>
        <v/>
      </c>
      <c r="DN31" s="174" t="str">
        <f t="shared" si="43"/>
        <v/>
      </c>
      <c r="DO31" s="174" t="str">
        <f t="shared" si="44"/>
        <v/>
      </c>
      <c r="DP31" s="195"/>
      <c r="DQ31" s="67"/>
      <c r="DR31" s="67"/>
      <c r="DS31" s="67"/>
      <c r="DT31" s="67"/>
      <c r="DU31" s="67"/>
      <c r="DV31" s="67"/>
      <c r="DW31" s="67"/>
      <c r="DX31" s="67"/>
      <c r="DY31" s="67"/>
      <c r="DZ31" s="67"/>
      <c r="EA31" s="442"/>
    </row>
    <row r="32" spans="1:131" ht="18" customHeight="1" x14ac:dyDescent="0.25">
      <c r="A32" s="304"/>
      <c r="B32" s="304"/>
      <c r="C32" s="169"/>
      <c r="D32" s="170"/>
      <c r="E32" s="462"/>
      <c r="F32" s="297"/>
      <c r="G32" s="297"/>
      <c r="H32" s="59"/>
      <c r="I32" s="59"/>
      <c r="J32" s="423"/>
      <c r="K32" s="424"/>
      <c r="L32" s="124"/>
      <c r="M32" s="289"/>
      <c r="N32" s="289"/>
      <c r="O32" s="235" t="str">
        <f t="shared" si="11"/>
        <v/>
      </c>
      <c r="P32" s="236" t="str">
        <f t="shared" si="12"/>
        <v/>
      </c>
      <c r="Q32" s="421"/>
      <c r="R32" s="125"/>
      <c r="S32" s="125"/>
      <c r="T32" s="3">
        <f t="shared" si="13"/>
        <v>0</v>
      </c>
      <c r="U32" s="125"/>
      <c r="V32" s="125"/>
      <c r="W32" s="3">
        <f t="shared" si="14"/>
        <v>0</v>
      </c>
      <c r="X32" s="125"/>
      <c r="Y32" s="125"/>
      <c r="Z32" s="3">
        <f t="shared" si="15"/>
        <v>0</v>
      </c>
      <c r="AA32" s="178">
        <f t="shared" si="16"/>
        <v>0</v>
      </c>
      <c r="AB32" s="60"/>
      <c r="AC32" s="60"/>
      <c r="AD32" s="3">
        <f t="shared" si="17"/>
        <v>0</v>
      </c>
      <c r="AE32" s="60"/>
      <c r="AF32" s="60"/>
      <c r="AG32" s="3">
        <f t="shared" si="18"/>
        <v>0</v>
      </c>
      <c r="AH32" s="60"/>
      <c r="AI32" s="60"/>
      <c r="AJ32" s="4">
        <f t="shared" si="19"/>
        <v>0</v>
      </c>
      <c r="AK32" s="171">
        <f t="shared" si="20"/>
        <v>0</v>
      </c>
      <c r="AL32" s="276"/>
      <c r="AM32" s="276"/>
      <c r="AN32" s="271">
        <f t="shared" si="21"/>
        <v>0</v>
      </c>
      <c r="AO32" s="276"/>
      <c r="AP32" s="276"/>
      <c r="AQ32" s="271">
        <f t="shared" si="22"/>
        <v>0</v>
      </c>
      <c r="AR32" s="276"/>
      <c r="AS32" s="276"/>
      <c r="AT32" s="271">
        <f t="shared" si="23"/>
        <v>0</v>
      </c>
      <c r="AU32" s="171">
        <f t="shared" si="24"/>
        <v>0</v>
      </c>
      <c r="AV32" s="144"/>
      <c r="AW32" s="144"/>
      <c r="AX32" s="144"/>
      <c r="AY32" s="144"/>
      <c r="AZ32" s="144"/>
      <c r="BA32" s="144"/>
      <c r="BB32" s="144"/>
      <c r="BC32" s="144"/>
      <c r="BD32" s="42"/>
      <c r="BE32" s="144"/>
      <c r="BF32" s="42">
        <f t="shared" si="25"/>
        <v>0</v>
      </c>
      <c r="BG32" s="5">
        <f t="shared" si="0"/>
        <v>0</v>
      </c>
      <c r="BH32" s="208"/>
      <c r="BI32" s="204" t="str">
        <f t="shared" si="26"/>
        <v/>
      </c>
      <c r="BJ32" s="61" t="str">
        <f t="shared" si="47"/>
        <v/>
      </c>
      <c r="BK32" s="172">
        <f t="shared" si="27"/>
        <v>0</v>
      </c>
      <c r="BL32" s="62" t="str">
        <f t="shared" si="2"/>
        <v/>
      </c>
      <c r="BM32" s="211"/>
      <c r="BN32" s="64"/>
      <c r="BO32" s="60"/>
      <c r="BP32" s="3">
        <f t="shared" si="28"/>
        <v>0</v>
      </c>
      <c r="BQ32" s="60"/>
      <c r="BR32" s="60"/>
      <c r="BS32" s="3">
        <f t="shared" si="29"/>
        <v>0</v>
      </c>
      <c r="BT32" s="60"/>
      <c r="BU32" s="60"/>
      <c r="BV32" s="3">
        <f t="shared" si="30"/>
        <v>0</v>
      </c>
      <c r="BW32" s="60"/>
      <c r="BX32" s="60"/>
      <c r="BY32" s="4">
        <f t="shared" si="31"/>
        <v>0</v>
      </c>
      <c r="BZ32" s="214"/>
      <c r="CA32" s="204" t="str">
        <f t="shared" si="32"/>
        <v/>
      </c>
      <c r="CB32" s="61" t="str">
        <f t="shared" si="45"/>
        <v/>
      </c>
      <c r="CC32" s="172">
        <f t="shared" si="33"/>
        <v>0</v>
      </c>
      <c r="CD32" s="62" t="str">
        <f t="shared" si="3"/>
        <v/>
      </c>
      <c r="CE32" s="217"/>
      <c r="CF32" s="63"/>
      <c r="CG32" s="63"/>
      <c r="CH32" s="125"/>
      <c r="CI32" s="3">
        <f t="shared" si="34"/>
        <v>0</v>
      </c>
      <c r="CJ32" s="125"/>
      <c r="CK32" s="125"/>
      <c r="CL32" s="3">
        <f t="shared" si="35"/>
        <v>0</v>
      </c>
      <c r="CM32" s="125"/>
      <c r="CN32" s="266"/>
      <c r="CO32" s="125"/>
      <c r="CP32" s="3">
        <f t="shared" si="36"/>
        <v>0</v>
      </c>
      <c r="CQ32" s="125"/>
      <c r="CR32" s="125"/>
      <c r="CS32" s="4">
        <f t="shared" si="37"/>
        <v>0</v>
      </c>
      <c r="CT32" s="65"/>
      <c r="CU32" s="65"/>
      <c r="CV32" s="4">
        <f t="shared" si="38"/>
        <v>0</v>
      </c>
      <c r="CW32" s="125"/>
      <c r="CX32" s="266"/>
      <c r="CY32" s="125"/>
      <c r="CZ32" s="4">
        <f t="shared" si="39"/>
        <v>0</v>
      </c>
      <c r="DA32" s="214"/>
      <c r="DB32" s="206" t="str">
        <f t="shared" si="40"/>
        <v/>
      </c>
      <c r="DC32" s="66" t="str">
        <f t="shared" si="46"/>
        <v/>
      </c>
      <c r="DD32" s="179">
        <f t="shared" si="41"/>
        <v>0</v>
      </c>
      <c r="DE32" s="62" t="str">
        <f t="shared" si="4"/>
        <v/>
      </c>
      <c r="DF32" s="217"/>
      <c r="DG32" s="175" t="str">
        <f t="shared" si="5"/>
        <v/>
      </c>
      <c r="DH32" s="176" t="str">
        <f t="shared" si="6"/>
        <v/>
      </c>
      <c r="DI32" s="176" t="str">
        <f t="shared" si="7"/>
        <v/>
      </c>
      <c r="DJ32" s="176" t="str">
        <f t="shared" si="8"/>
        <v/>
      </c>
      <c r="DK32" s="176" t="str">
        <f t="shared" si="9"/>
        <v/>
      </c>
      <c r="DL32" s="177" t="str">
        <f t="shared" si="10"/>
        <v/>
      </c>
      <c r="DM32" s="174" t="str">
        <f t="shared" si="42"/>
        <v/>
      </c>
      <c r="DN32" s="174" t="str">
        <f t="shared" si="43"/>
        <v/>
      </c>
      <c r="DO32" s="174" t="str">
        <f t="shared" si="44"/>
        <v/>
      </c>
      <c r="DP32" s="195"/>
      <c r="DQ32" s="67"/>
      <c r="DR32" s="67"/>
      <c r="DS32" s="67"/>
      <c r="DT32" s="67"/>
      <c r="DU32" s="67"/>
      <c r="DV32" s="67"/>
      <c r="DW32" s="67"/>
      <c r="DX32" s="67"/>
      <c r="DY32" s="67"/>
      <c r="DZ32" s="67"/>
      <c r="EA32" s="442"/>
    </row>
    <row r="33" spans="1:131" ht="18" customHeight="1" x14ac:dyDescent="0.25">
      <c r="A33" s="304"/>
      <c r="B33" s="304"/>
      <c r="C33" s="169"/>
      <c r="D33" s="170"/>
      <c r="E33" s="462"/>
      <c r="F33" s="297"/>
      <c r="G33" s="297"/>
      <c r="H33" s="59"/>
      <c r="I33" s="59"/>
      <c r="J33" s="423"/>
      <c r="K33" s="424"/>
      <c r="L33" s="124"/>
      <c r="M33" s="289"/>
      <c r="N33" s="289"/>
      <c r="O33" s="235" t="str">
        <f t="shared" si="11"/>
        <v/>
      </c>
      <c r="P33" s="236" t="str">
        <f t="shared" si="12"/>
        <v/>
      </c>
      <c r="Q33" s="421"/>
      <c r="R33" s="125"/>
      <c r="S33" s="125"/>
      <c r="T33" s="3">
        <f t="shared" si="13"/>
        <v>0</v>
      </c>
      <c r="U33" s="125"/>
      <c r="V33" s="125"/>
      <c r="W33" s="3">
        <f t="shared" si="14"/>
        <v>0</v>
      </c>
      <c r="X33" s="125"/>
      <c r="Y33" s="125"/>
      <c r="Z33" s="3">
        <f t="shared" si="15"/>
        <v>0</v>
      </c>
      <c r="AA33" s="178">
        <f t="shared" si="16"/>
        <v>0</v>
      </c>
      <c r="AB33" s="60"/>
      <c r="AC33" s="60"/>
      <c r="AD33" s="3">
        <f t="shared" si="17"/>
        <v>0</v>
      </c>
      <c r="AE33" s="60"/>
      <c r="AF33" s="60"/>
      <c r="AG33" s="3">
        <f t="shared" si="18"/>
        <v>0</v>
      </c>
      <c r="AH33" s="60"/>
      <c r="AI33" s="60"/>
      <c r="AJ33" s="4">
        <f t="shared" si="19"/>
        <v>0</v>
      </c>
      <c r="AK33" s="171">
        <f t="shared" si="20"/>
        <v>0</v>
      </c>
      <c r="AL33" s="276"/>
      <c r="AM33" s="276"/>
      <c r="AN33" s="271">
        <f t="shared" si="21"/>
        <v>0</v>
      </c>
      <c r="AO33" s="276"/>
      <c r="AP33" s="276"/>
      <c r="AQ33" s="271">
        <f t="shared" si="22"/>
        <v>0</v>
      </c>
      <c r="AR33" s="276"/>
      <c r="AS33" s="276"/>
      <c r="AT33" s="271">
        <f t="shared" si="23"/>
        <v>0</v>
      </c>
      <c r="AU33" s="171">
        <f t="shared" si="24"/>
        <v>0</v>
      </c>
      <c r="AV33" s="144"/>
      <c r="AW33" s="144"/>
      <c r="AX33" s="144"/>
      <c r="AY33" s="144"/>
      <c r="AZ33" s="144"/>
      <c r="BA33" s="144"/>
      <c r="BB33" s="144"/>
      <c r="BC33" s="144"/>
      <c r="BD33" s="42"/>
      <c r="BE33" s="144"/>
      <c r="BF33" s="42">
        <f t="shared" si="25"/>
        <v>0</v>
      </c>
      <c r="BG33" s="5">
        <f t="shared" si="0"/>
        <v>0</v>
      </c>
      <c r="BH33" s="208"/>
      <c r="BI33" s="204" t="str">
        <f t="shared" si="26"/>
        <v/>
      </c>
      <c r="BJ33" s="61" t="str">
        <f t="shared" si="47"/>
        <v/>
      </c>
      <c r="BK33" s="172">
        <f t="shared" si="27"/>
        <v>0</v>
      </c>
      <c r="BL33" s="62" t="str">
        <f t="shared" si="2"/>
        <v/>
      </c>
      <c r="BM33" s="211"/>
      <c r="BN33" s="64"/>
      <c r="BO33" s="60"/>
      <c r="BP33" s="3">
        <f t="shared" si="28"/>
        <v>0</v>
      </c>
      <c r="BQ33" s="60"/>
      <c r="BR33" s="60"/>
      <c r="BS33" s="3">
        <f t="shared" si="29"/>
        <v>0</v>
      </c>
      <c r="BT33" s="60"/>
      <c r="BU33" s="60"/>
      <c r="BV33" s="3">
        <f t="shared" si="30"/>
        <v>0</v>
      </c>
      <c r="BW33" s="60"/>
      <c r="BX33" s="60"/>
      <c r="BY33" s="4">
        <f t="shared" si="31"/>
        <v>0</v>
      </c>
      <c r="BZ33" s="214"/>
      <c r="CA33" s="204" t="str">
        <f t="shared" si="32"/>
        <v/>
      </c>
      <c r="CB33" s="61" t="str">
        <f t="shared" si="45"/>
        <v/>
      </c>
      <c r="CC33" s="172">
        <f t="shared" si="33"/>
        <v>0</v>
      </c>
      <c r="CD33" s="62" t="str">
        <f t="shared" si="3"/>
        <v/>
      </c>
      <c r="CE33" s="217"/>
      <c r="CF33" s="63"/>
      <c r="CG33" s="63"/>
      <c r="CH33" s="125"/>
      <c r="CI33" s="3">
        <f t="shared" si="34"/>
        <v>0</v>
      </c>
      <c r="CJ33" s="125"/>
      <c r="CK33" s="125"/>
      <c r="CL33" s="3">
        <f t="shared" si="35"/>
        <v>0</v>
      </c>
      <c r="CM33" s="125"/>
      <c r="CN33" s="266"/>
      <c r="CO33" s="125"/>
      <c r="CP33" s="3">
        <f t="shared" si="36"/>
        <v>0</v>
      </c>
      <c r="CQ33" s="125"/>
      <c r="CR33" s="125"/>
      <c r="CS33" s="4">
        <f t="shared" si="37"/>
        <v>0</v>
      </c>
      <c r="CT33" s="65"/>
      <c r="CU33" s="65"/>
      <c r="CV33" s="4">
        <f t="shared" si="38"/>
        <v>0</v>
      </c>
      <c r="CW33" s="125"/>
      <c r="CX33" s="266"/>
      <c r="CY33" s="125"/>
      <c r="CZ33" s="4">
        <f t="shared" si="39"/>
        <v>0</v>
      </c>
      <c r="DA33" s="214"/>
      <c r="DB33" s="206" t="str">
        <f t="shared" si="40"/>
        <v/>
      </c>
      <c r="DC33" s="66" t="str">
        <f t="shared" si="46"/>
        <v/>
      </c>
      <c r="DD33" s="179">
        <f t="shared" si="41"/>
        <v>0</v>
      </c>
      <c r="DE33" s="62" t="str">
        <f t="shared" si="4"/>
        <v/>
      </c>
      <c r="DF33" s="217"/>
      <c r="DG33" s="175" t="str">
        <f t="shared" si="5"/>
        <v/>
      </c>
      <c r="DH33" s="176" t="str">
        <f t="shared" si="6"/>
        <v/>
      </c>
      <c r="DI33" s="176" t="str">
        <f t="shared" si="7"/>
        <v/>
      </c>
      <c r="DJ33" s="176" t="str">
        <f t="shared" si="8"/>
        <v/>
      </c>
      <c r="DK33" s="176" t="str">
        <f t="shared" si="9"/>
        <v/>
      </c>
      <c r="DL33" s="177" t="str">
        <f t="shared" si="10"/>
        <v/>
      </c>
      <c r="DM33" s="174" t="str">
        <f t="shared" si="42"/>
        <v/>
      </c>
      <c r="DN33" s="174" t="str">
        <f t="shared" si="43"/>
        <v/>
      </c>
      <c r="DO33" s="174" t="str">
        <f t="shared" si="44"/>
        <v/>
      </c>
      <c r="DP33" s="195"/>
      <c r="DQ33" s="67"/>
      <c r="DR33" s="67"/>
      <c r="DS33" s="67"/>
      <c r="DT33" s="67"/>
      <c r="DU33" s="67"/>
      <c r="DV33" s="67"/>
      <c r="DW33" s="67"/>
      <c r="DX33" s="67"/>
      <c r="DY33" s="67"/>
      <c r="DZ33" s="67"/>
      <c r="EA33" s="442"/>
    </row>
    <row r="34" spans="1:131" ht="18" customHeight="1" x14ac:dyDescent="0.25">
      <c r="A34" s="304"/>
      <c r="B34" s="304"/>
      <c r="C34" s="169"/>
      <c r="D34" s="170"/>
      <c r="E34" s="462"/>
      <c r="F34" s="297"/>
      <c r="G34" s="297"/>
      <c r="H34" s="59"/>
      <c r="I34" s="59"/>
      <c r="J34" s="423"/>
      <c r="K34" s="424"/>
      <c r="L34" s="124"/>
      <c r="M34" s="289"/>
      <c r="N34" s="289"/>
      <c r="O34" s="235" t="str">
        <f t="shared" si="11"/>
        <v/>
      </c>
      <c r="P34" s="236" t="str">
        <f t="shared" si="12"/>
        <v/>
      </c>
      <c r="Q34" s="421"/>
      <c r="R34" s="125"/>
      <c r="S34" s="125"/>
      <c r="T34" s="3">
        <f t="shared" si="13"/>
        <v>0</v>
      </c>
      <c r="U34" s="125"/>
      <c r="V34" s="125"/>
      <c r="W34" s="3">
        <f t="shared" si="14"/>
        <v>0</v>
      </c>
      <c r="X34" s="125"/>
      <c r="Y34" s="125"/>
      <c r="Z34" s="3">
        <f t="shared" si="15"/>
        <v>0</v>
      </c>
      <c r="AA34" s="178">
        <f t="shared" si="16"/>
        <v>0</v>
      </c>
      <c r="AB34" s="60"/>
      <c r="AC34" s="60"/>
      <c r="AD34" s="3">
        <f t="shared" si="17"/>
        <v>0</v>
      </c>
      <c r="AE34" s="60"/>
      <c r="AF34" s="60"/>
      <c r="AG34" s="3">
        <f t="shared" si="18"/>
        <v>0</v>
      </c>
      <c r="AH34" s="60"/>
      <c r="AI34" s="60"/>
      <c r="AJ34" s="4">
        <f t="shared" si="19"/>
        <v>0</v>
      </c>
      <c r="AK34" s="171">
        <f t="shared" si="20"/>
        <v>0</v>
      </c>
      <c r="AL34" s="276"/>
      <c r="AM34" s="276"/>
      <c r="AN34" s="271">
        <f t="shared" si="21"/>
        <v>0</v>
      </c>
      <c r="AO34" s="276"/>
      <c r="AP34" s="276"/>
      <c r="AQ34" s="271">
        <f t="shared" si="22"/>
        <v>0</v>
      </c>
      <c r="AR34" s="276"/>
      <c r="AS34" s="276"/>
      <c r="AT34" s="271">
        <f t="shared" si="23"/>
        <v>0</v>
      </c>
      <c r="AU34" s="171">
        <f t="shared" si="24"/>
        <v>0</v>
      </c>
      <c r="AV34" s="144"/>
      <c r="AW34" s="144"/>
      <c r="AX34" s="144"/>
      <c r="AY34" s="144"/>
      <c r="AZ34" s="144"/>
      <c r="BA34" s="144"/>
      <c r="BB34" s="144"/>
      <c r="BC34" s="144"/>
      <c r="BD34" s="42"/>
      <c r="BE34" s="144"/>
      <c r="BF34" s="42">
        <f t="shared" si="25"/>
        <v>0</v>
      </c>
      <c r="BG34" s="5">
        <f t="shared" si="0"/>
        <v>0</v>
      </c>
      <c r="BH34" s="208"/>
      <c r="BI34" s="204" t="str">
        <f t="shared" si="26"/>
        <v/>
      </c>
      <c r="BJ34" s="61" t="str">
        <f t="shared" si="47"/>
        <v/>
      </c>
      <c r="BK34" s="172">
        <f t="shared" si="27"/>
        <v>0</v>
      </c>
      <c r="BL34" s="62" t="str">
        <f t="shared" si="2"/>
        <v/>
      </c>
      <c r="BM34" s="211"/>
      <c r="BN34" s="64"/>
      <c r="BO34" s="60"/>
      <c r="BP34" s="3">
        <f t="shared" si="28"/>
        <v>0</v>
      </c>
      <c r="BQ34" s="60"/>
      <c r="BR34" s="60"/>
      <c r="BS34" s="3">
        <f t="shared" si="29"/>
        <v>0</v>
      </c>
      <c r="BT34" s="60"/>
      <c r="BU34" s="60"/>
      <c r="BV34" s="3">
        <f t="shared" si="30"/>
        <v>0</v>
      </c>
      <c r="BW34" s="60"/>
      <c r="BX34" s="60"/>
      <c r="BY34" s="4">
        <f t="shared" si="31"/>
        <v>0</v>
      </c>
      <c r="BZ34" s="214"/>
      <c r="CA34" s="204" t="str">
        <f t="shared" si="32"/>
        <v/>
      </c>
      <c r="CB34" s="61" t="str">
        <f t="shared" si="45"/>
        <v/>
      </c>
      <c r="CC34" s="172">
        <f t="shared" si="33"/>
        <v>0</v>
      </c>
      <c r="CD34" s="62" t="str">
        <f t="shared" si="3"/>
        <v/>
      </c>
      <c r="CE34" s="217"/>
      <c r="CF34" s="63"/>
      <c r="CG34" s="63"/>
      <c r="CH34" s="125"/>
      <c r="CI34" s="3">
        <f t="shared" si="34"/>
        <v>0</v>
      </c>
      <c r="CJ34" s="125"/>
      <c r="CK34" s="125"/>
      <c r="CL34" s="3">
        <f t="shared" si="35"/>
        <v>0</v>
      </c>
      <c r="CM34" s="125"/>
      <c r="CN34" s="266"/>
      <c r="CO34" s="125"/>
      <c r="CP34" s="3">
        <f t="shared" si="36"/>
        <v>0</v>
      </c>
      <c r="CQ34" s="125"/>
      <c r="CR34" s="125"/>
      <c r="CS34" s="4">
        <f t="shared" si="37"/>
        <v>0</v>
      </c>
      <c r="CT34" s="65"/>
      <c r="CU34" s="65"/>
      <c r="CV34" s="4">
        <f t="shared" si="38"/>
        <v>0</v>
      </c>
      <c r="CW34" s="125"/>
      <c r="CX34" s="266"/>
      <c r="CY34" s="125"/>
      <c r="CZ34" s="4">
        <f t="shared" si="39"/>
        <v>0</v>
      </c>
      <c r="DA34" s="214"/>
      <c r="DB34" s="206" t="str">
        <f t="shared" si="40"/>
        <v/>
      </c>
      <c r="DC34" s="66" t="str">
        <f t="shared" si="46"/>
        <v/>
      </c>
      <c r="DD34" s="179">
        <f t="shared" si="41"/>
        <v>0</v>
      </c>
      <c r="DE34" s="62" t="str">
        <f t="shared" si="4"/>
        <v/>
      </c>
      <c r="DF34" s="217"/>
      <c r="DG34" s="175" t="str">
        <f t="shared" si="5"/>
        <v/>
      </c>
      <c r="DH34" s="176" t="str">
        <f t="shared" si="6"/>
        <v/>
      </c>
      <c r="DI34" s="176" t="str">
        <f t="shared" si="7"/>
        <v/>
      </c>
      <c r="DJ34" s="176" t="str">
        <f t="shared" si="8"/>
        <v/>
      </c>
      <c r="DK34" s="176" t="str">
        <f t="shared" si="9"/>
        <v/>
      </c>
      <c r="DL34" s="177" t="str">
        <f t="shared" si="10"/>
        <v/>
      </c>
      <c r="DM34" s="174" t="str">
        <f t="shared" si="42"/>
        <v/>
      </c>
      <c r="DN34" s="174" t="str">
        <f t="shared" si="43"/>
        <v/>
      </c>
      <c r="DO34" s="174" t="str">
        <f t="shared" si="44"/>
        <v/>
      </c>
      <c r="DP34" s="195"/>
      <c r="DQ34" s="67"/>
      <c r="DR34" s="67"/>
      <c r="DS34" s="67"/>
      <c r="DT34" s="67"/>
      <c r="DU34" s="67"/>
      <c r="DV34" s="67"/>
      <c r="DW34" s="67"/>
      <c r="DX34" s="67"/>
      <c r="DY34" s="67"/>
      <c r="DZ34" s="67"/>
      <c r="EA34" s="442"/>
    </row>
    <row r="35" spans="1:131" ht="18" customHeight="1" x14ac:dyDescent="0.25">
      <c r="A35" s="304"/>
      <c r="B35" s="304"/>
      <c r="C35" s="169"/>
      <c r="D35" s="170"/>
      <c r="E35" s="462"/>
      <c r="F35" s="297"/>
      <c r="G35" s="297"/>
      <c r="H35" s="59"/>
      <c r="I35" s="59"/>
      <c r="J35" s="423"/>
      <c r="K35" s="424"/>
      <c r="L35" s="124"/>
      <c r="M35" s="289"/>
      <c r="N35" s="289"/>
      <c r="O35" s="235" t="str">
        <f t="shared" si="11"/>
        <v/>
      </c>
      <c r="P35" s="236" t="str">
        <f t="shared" si="12"/>
        <v/>
      </c>
      <c r="Q35" s="421"/>
      <c r="R35" s="125"/>
      <c r="S35" s="125"/>
      <c r="T35" s="3">
        <f t="shared" si="13"/>
        <v>0</v>
      </c>
      <c r="U35" s="125"/>
      <c r="V35" s="125"/>
      <c r="W35" s="3">
        <f t="shared" si="14"/>
        <v>0</v>
      </c>
      <c r="X35" s="125"/>
      <c r="Y35" s="125"/>
      <c r="Z35" s="3">
        <f t="shared" si="15"/>
        <v>0</v>
      </c>
      <c r="AA35" s="178">
        <f t="shared" si="16"/>
        <v>0</v>
      </c>
      <c r="AB35" s="60"/>
      <c r="AC35" s="60"/>
      <c r="AD35" s="3">
        <f t="shared" si="17"/>
        <v>0</v>
      </c>
      <c r="AE35" s="60"/>
      <c r="AF35" s="60"/>
      <c r="AG35" s="3">
        <f t="shared" si="18"/>
        <v>0</v>
      </c>
      <c r="AH35" s="60"/>
      <c r="AI35" s="60"/>
      <c r="AJ35" s="4">
        <f t="shared" si="19"/>
        <v>0</v>
      </c>
      <c r="AK35" s="171">
        <f t="shared" si="20"/>
        <v>0</v>
      </c>
      <c r="AL35" s="276"/>
      <c r="AM35" s="276"/>
      <c r="AN35" s="271">
        <f t="shared" si="21"/>
        <v>0</v>
      </c>
      <c r="AO35" s="276"/>
      <c r="AP35" s="276"/>
      <c r="AQ35" s="271">
        <f t="shared" si="22"/>
        <v>0</v>
      </c>
      <c r="AR35" s="276"/>
      <c r="AS35" s="276"/>
      <c r="AT35" s="271">
        <f t="shared" si="23"/>
        <v>0</v>
      </c>
      <c r="AU35" s="171">
        <f t="shared" si="24"/>
        <v>0</v>
      </c>
      <c r="AV35" s="144"/>
      <c r="AW35" s="144"/>
      <c r="AX35" s="144"/>
      <c r="AY35" s="144"/>
      <c r="AZ35" s="144"/>
      <c r="BA35" s="144"/>
      <c r="BB35" s="144"/>
      <c r="BC35" s="144"/>
      <c r="BD35" s="42"/>
      <c r="BE35" s="144"/>
      <c r="BF35" s="42">
        <f t="shared" si="25"/>
        <v>0</v>
      </c>
      <c r="BG35" s="5">
        <f t="shared" si="0"/>
        <v>0</v>
      </c>
      <c r="BH35" s="208"/>
      <c r="BI35" s="204" t="str">
        <f t="shared" si="26"/>
        <v/>
      </c>
      <c r="BJ35" s="61" t="str">
        <f t="shared" si="47"/>
        <v/>
      </c>
      <c r="BK35" s="172">
        <f t="shared" si="27"/>
        <v>0</v>
      </c>
      <c r="BL35" s="62" t="str">
        <f t="shared" si="2"/>
        <v/>
      </c>
      <c r="BM35" s="211"/>
      <c r="BN35" s="64"/>
      <c r="BO35" s="60"/>
      <c r="BP35" s="3">
        <f t="shared" si="28"/>
        <v>0</v>
      </c>
      <c r="BQ35" s="60"/>
      <c r="BR35" s="60"/>
      <c r="BS35" s="3">
        <f t="shared" si="29"/>
        <v>0</v>
      </c>
      <c r="BT35" s="60"/>
      <c r="BU35" s="60"/>
      <c r="BV35" s="3">
        <f t="shared" si="30"/>
        <v>0</v>
      </c>
      <c r="BW35" s="60"/>
      <c r="BX35" s="60"/>
      <c r="BY35" s="4">
        <f t="shared" si="31"/>
        <v>0</v>
      </c>
      <c r="BZ35" s="214"/>
      <c r="CA35" s="204" t="str">
        <f t="shared" si="32"/>
        <v/>
      </c>
      <c r="CB35" s="61" t="str">
        <f t="shared" si="45"/>
        <v/>
      </c>
      <c r="CC35" s="172">
        <f t="shared" si="33"/>
        <v>0</v>
      </c>
      <c r="CD35" s="62" t="str">
        <f t="shared" si="3"/>
        <v/>
      </c>
      <c r="CE35" s="217"/>
      <c r="CF35" s="63"/>
      <c r="CG35" s="63"/>
      <c r="CH35" s="125"/>
      <c r="CI35" s="3">
        <f t="shared" si="34"/>
        <v>0</v>
      </c>
      <c r="CJ35" s="125"/>
      <c r="CK35" s="125"/>
      <c r="CL35" s="3">
        <f t="shared" si="35"/>
        <v>0</v>
      </c>
      <c r="CM35" s="125"/>
      <c r="CN35" s="266"/>
      <c r="CO35" s="125"/>
      <c r="CP35" s="3">
        <f t="shared" si="36"/>
        <v>0</v>
      </c>
      <c r="CQ35" s="125"/>
      <c r="CR35" s="125"/>
      <c r="CS35" s="4">
        <f t="shared" si="37"/>
        <v>0</v>
      </c>
      <c r="CT35" s="65"/>
      <c r="CU35" s="65"/>
      <c r="CV35" s="4">
        <f t="shared" si="38"/>
        <v>0</v>
      </c>
      <c r="CW35" s="125"/>
      <c r="CX35" s="266"/>
      <c r="CY35" s="125"/>
      <c r="CZ35" s="4">
        <f t="shared" si="39"/>
        <v>0</v>
      </c>
      <c r="DA35" s="214"/>
      <c r="DB35" s="206" t="str">
        <f t="shared" si="40"/>
        <v/>
      </c>
      <c r="DC35" s="66" t="str">
        <f t="shared" si="46"/>
        <v/>
      </c>
      <c r="DD35" s="179">
        <f t="shared" si="41"/>
        <v>0</v>
      </c>
      <c r="DE35" s="62" t="str">
        <f t="shared" si="4"/>
        <v/>
      </c>
      <c r="DF35" s="217"/>
      <c r="DG35" s="175" t="str">
        <f t="shared" si="5"/>
        <v/>
      </c>
      <c r="DH35" s="176" t="str">
        <f t="shared" si="6"/>
        <v/>
      </c>
      <c r="DI35" s="176" t="str">
        <f t="shared" si="7"/>
        <v/>
      </c>
      <c r="DJ35" s="176" t="str">
        <f t="shared" si="8"/>
        <v/>
      </c>
      <c r="DK35" s="176" t="str">
        <f t="shared" si="9"/>
        <v/>
      </c>
      <c r="DL35" s="177" t="str">
        <f t="shared" si="10"/>
        <v/>
      </c>
      <c r="DM35" s="174" t="str">
        <f t="shared" si="42"/>
        <v/>
      </c>
      <c r="DN35" s="174" t="str">
        <f t="shared" si="43"/>
        <v/>
      </c>
      <c r="DO35" s="174" t="str">
        <f t="shared" si="44"/>
        <v/>
      </c>
      <c r="DP35" s="195"/>
      <c r="DQ35" s="67"/>
      <c r="DR35" s="67"/>
      <c r="DS35" s="67"/>
      <c r="DT35" s="67"/>
      <c r="DU35" s="67"/>
      <c r="DV35" s="67"/>
      <c r="DW35" s="67"/>
      <c r="DX35" s="67"/>
      <c r="DY35" s="67"/>
      <c r="DZ35" s="67"/>
      <c r="EA35" s="442"/>
    </row>
    <row r="36" spans="1:131" ht="18" customHeight="1" x14ac:dyDescent="0.25">
      <c r="A36" s="304"/>
      <c r="B36" s="304"/>
      <c r="C36" s="169"/>
      <c r="D36" s="170"/>
      <c r="E36" s="462"/>
      <c r="F36" s="297"/>
      <c r="G36" s="297"/>
      <c r="H36" s="59"/>
      <c r="I36" s="59"/>
      <c r="J36" s="423"/>
      <c r="K36" s="424"/>
      <c r="L36" s="124"/>
      <c r="M36" s="289"/>
      <c r="N36" s="289"/>
      <c r="O36" s="235" t="str">
        <f t="shared" si="11"/>
        <v/>
      </c>
      <c r="P36" s="236" t="str">
        <f t="shared" si="12"/>
        <v/>
      </c>
      <c r="Q36" s="421"/>
      <c r="R36" s="125"/>
      <c r="S36" s="125"/>
      <c r="T36" s="3">
        <f t="shared" si="13"/>
        <v>0</v>
      </c>
      <c r="U36" s="125"/>
      <c r="V36" s="125"/>
      <c r="W36" s="3">
        <f t="shared" si="14"/>
        <v>0</v>
      </c>
      <c r="X36" s="125"/>
      <c r="Y36" s="125"/>
      <c r="Z36" s="3">
        <f t="shared" si="15"/>
        <v>0</v>
      </c>
      <c r="AA36" s="178">
        <f t="shared" si="16"/>
        <v>0</v>
      </c>
      <c r="AB36" s="60"/>
      <c r="AC36" s="60"/>
      <c r="AD36" s="3">
        <f t="shared" si="17"/>
        <v>0</v>
      </c>
      <c r="AE36" s="60"/>
      <c r="AF36" s="60"/>
      <c r="AG36" s="3">
        <f t="shared" si="18"/>
        <v>0</v>
      </c>
      <c r="AH36" s="60"/>
      <c r="AI36" s="60"/>
      <c r="AJ36" s="4">
        <f t="shared" si="19"/>
        <v>0</v>
      </c>
      <c r="AK36" s="171">
        <f t="shared" si="20"/>
        <v>0</v>
      </c>
      <c r="AL36" s="276"/>
      <c r="AM36" s="276"/>
      <c r="AN36" s="271">
        <f t="shared" si="21"/>
        <v>0</v>
      </c>
      <c r="AO36" s="276"/>
      <c r="AP36" s="276"/>
      <c r="AQ36" s="271">
        <f t="shared" si="22"/>
        <v>0</v>
      </c>
      <c r="AR36" s="276"/>
      <c r="AS36" s="276"/>
      <c r="AT36" s="271">
        <f t="shared" si="23"/>
        <v>0</v>
      </c>
      <c r="AU36" s="171">
        <f t="shared" si="24"/>
        <v>0</v>
      </c>
      <c r="AV36" s="144"/>
      <c r="AW36" s="144"/>
      <c r="AX36" s="144"/>
      <c r="AY36" s="144"/>
      <c r="AZ36" s="144"/>
      <c r="BA36" s="144"/>
      <c r="BB36" s="144"/>
      <c r="BC36" s="144"/>
      <c r="BD36" s="42"/>
      <c r="BE36" s="144"/>
      <c r="BF36" s="42">
        <f t="shared" si="25"/>
        <v>0</v>
      </c>
      <c r="BG36" s="5">
        <f t="shared" si="0"/>
        <v>0</v>
      </c>
      <c r="BH36" s="208"/>
      <c r="BI36" s="204" t="str">
        <f t="shared" si="26"/>
        <v/>
      </c>
      <c r="BJ36" s="61" t="str">
        <f t="shared" si="47"/>
        <v/>
      </c>
      <c r="BK36" s="172">
        <f t="shared" si="27"/>
        <v>0</v>
      </c>
      <c r="BL36" s="62" t="str">
        <f t="shared" si="2"/>
        <v/>
      </c>
      <c r="BM36" s="211"/>
      <c r="BN36" s="64"/>
      <c r="BO36" s="60"/>
      <c r="BP36" s="3">
        <f t="shared" si="28"/>
        <v>0</v>
      </c>
      <c r="BQ36" s="60"/>
      <c r="BR36" s="60"/>
      <c r="BS36" s="3">
        <f t="shared" si="29"/>
        <v>0</v>
      </c>
      <c r="BT36" s="60"/>
      <c r="BU36" s="60"/>
      <c r="BV36" s="3">
        <f t="shared" si="30"/>
        <v>0</v>
      </c>
      <c r="BW36" s="60"/>
      <c r="BX36" s="60"/>
      <c r="BY36" s="4">
        <f t="shared" si="31"/>
        <v>0</v>
      </c>
      <c r="BZ36" s="214"/>
      <c r="CA36" s="204" t="str">
        <f t="shared" si="32"/>
        <v/>
      </c>
      <c r="CB36" s="61" t="str">
        <f t="shared" si="45"/>
        <v/>
      </c>
      <c r="CC36" s="172">
        <f t="shared" si="33"/>
        <v>0</v>
      </c>
      <c r="CD36" s="62" t="str">
        <f t="shared" si="3"/>
        <v/>
      </c>
      <c r="CE36" s="217"/>
      <c r="CF36" s="63"/>
      <c r="CG36" s="63"/>
      <c r="CH36" s="125"/>
      <c r="CI36" s="3">
        <f t="shared" si="34"/>
        <v>0</v>
      </c>
      <c r="CJ36" s="125"/>
      <c r="CK36" s="125"/>
      <c r="CL36" s="3">
        <f t="shared" si="35"/>
        <v>0</v>
      </c>
      <c r="CM36" s="125"/>
      <c r="CN36" s="266"/>
      <c r="CO36" s="125"/>
      <c r="CP36" s="3">
        <f t="shared" si="36"/>
        <v>0</v>
      </c>
      <c r="CQ36" s="125"/>
      <c r="CR36" s="125"/>
      <c r="CS36" s="4">
        <f t="shared" si="37"/>
        <v>0</v>
      </c>
      <c r="CT36" s="65"/>
      <c r="CU36" s="65"/>
      <c r="CV36" s="4">
        <f t="shared" si="38"/>
        <v>0</v>
      </c>
      <c r="CW36" s="125"/>
      <c r="CX36" s="266"/>
      <c r="CY36" s="125"/>
      <c r="CZ36" s="4">
        <f t="shared" si="39"/>
        <v>0</v>
      </c>
      <c r="DA36" s="214"/>
      <c r="DB36" s="206" t="str">
        <f t="shared" si="40"/>
        <v/>
      </c>
      <c r="DC36" s="66" t="str">
        <f t="shared" si="46"/>
        <v/>
      </c>
      <c r="DD36" s="179">
        <f t="shared" si="41"/>
        <v>0</v>
      </c>
      <c r="DE36" s="62" t="str">
        <f t="shared" si="4"/>
        <v/>
      </c>
      <c r="DF36" s="217"/>
      <c r="DG36" s="175" t="str">
        <f t="shared" si="5"/>
        <v/>
      </c>
      <c r="DH36" s="176" t="str">
        <f t="shared" si="6"/>
        <v/>
      </c>
      <c r="DI36" s="176" t="str">
        <f t="shared" si="7"/>
        <v/>
      </c>
      <c r="DJ36" s="176" t="str">
        <f t="shared" si="8"/>
        <v/>
      </c>
      <c r="DK36" s="176" t="str">
        <f t="shared" si="9"/>
        <v/>
      </c>
      <c r="DL36" s="177" t="str">
        <f t="shared" si="10"/>
        <v/>
      </c>
      <c r="DM36" s="174" t="str">
        <f t="shared" si="42"/>
        <v/>
      </c>
      <c r="DN36" s="174" t="str">
        <f t="shared" si="43"/>
        <v/>
      </c>
      <c r="DO36" s="174" t="str">
        <f t="shared" si="44"/>
        <v/>
      </c>
      <c r="DP36" s="195"/>
      <c r="DQ36" s="67"/>
      <c r="DR36" s="67"/>
      <c r="DS36" s="67"/>
      <c r="DT36" s="67"/>
      <c r="DU36" s="67"/>
      <c r="DV36" s="67"/>
      <c r="DW36" s="67"/>
      <c r="DX36" s="67"/>
      <c r="DY36" s="67"/>
      <c r="DZ36" s="67"/>
      <c r="EA36" s="442"/>
    </row>
    <row r="37" spans="1:131" ht="18" customHeight="1" x14ac:dyDescent="0.25">
      <c r="A37" s="304"/>
      <c r="B37" s="304"/>
      <c r="C37" s="169"/>
      <c r="D37" s="170"/>
      <c r="E37" s="462"/>
      <c r="F37" s="297"/>
      <c r="G37" s="297"/>
      <c r="H37" s="59"/>
      <c r="I37" s="59"/>
      <c r="J37" s="423"/>
      <c r="K37" s="424"/>
      <c r="L37" s="124"/>
      <c r="M37" s="289"/>
      <c r="N37" s="289"/>
      <c r="O37" s="235" t="str">
        <f t="shared" si="11"/>
        <v/>
      </c>
      <c r="P37" s="236" t="str">
        <f t="shared" si="12"/>
        <v/>
      </c>
      <c r="Q37" s="421"/>
      <c r="R37" s="125"/>
      <c r="S37" s="125"/>
      <c r="T37" s="3">
        <f t="shared" si="13"/>
        <v>0</v>
      </c>
      <c r="U37" s="125"/>
      <c r="V37" s="125"/>
      <c r="W37" s="3">
        <f t="shared" si="14"/>
        <v>0</v>
      </c>
      <c r="X37" s="125"/>
      <c r="Y37" s="125"/>
      <c r="Z37" s="3">
        <f t="shared" si="15"/>
        <v>0</v>
      </c>
      <c r="AA37" s="178">
        <f t="shared" si="16"/>
        <v>0</v>
      </c>
      <c r="AB37" s="60"/>
      <c r="AC37" s="60"/>
      <c r="AD37" s="3">
        <f t="shared" si="17"/>
        <v>0</v>
      </c>
      <c r="AE37" s="60"/>
      <c r="AF37" s="60"/>
      <c r="AG37" s="3">
        <f t="shared" si="18"/>
        <v>0</v>
      </c>
      <c r="AH37" s="60"/>
      <c r="AI37" s="60"/>
      <c r="AJ37" s="4">
        <f t="shared" si="19"/>
        <v>0</v>
      </c>
      <c r="AK37" s="171">
        <f t="shared" si="20"/>
        <v>0</v>
      </c>
      <c r="AL37" s="276"/>
      <c r="AM37" s="276"/>
      <c r="AN37" s="271">
        <f t="shared" si="21"/>
        <v>0</v>
      </c>
      <c r="AO37" s="276"/>
      <c r="AP37" s="276"/>
      <c r="AQ37" s="271">
        <f t="shared" si="22"/>
        <v>0</v>
      </c>
      <c r="AR37" s="276"/>
      <c r="AS37" s="276"/>
      <c r="AT37" s="271">
        <f t="shared" si="23"/>
        <v>0</v>
      </c>
      <c r="AU37" s="171">
        <f t="shared" si="24"/>
        <v>0</v>
      </c>
      <c r="AV37" s="144"/>
      <c r="AW37" s="144"/>
      <c r="AX37" s="144"/>
      <c r="AY37" s="144"/>
      <c r="AZ37" s="144"/>
      <c r="BA37" s="144"/>
      <c r="BB37" s="144"/>
      <c r="BC37" s="144"/>
      <c r="BD37" s="42"/>
      <c r="BE37" s="144"/>
      <c r="BF37" s="42">
        <f t="shared" si="25"/>
        <v>0</v>
      </c>
      <c r="BG37" s="5">
        <f t="shared" si="0"/>
        <v>0</v>
      </c>
      <c r="BH37" s="208"/>
      <c r="BI37" s="204" t="str">
        <f t="shared" si="26"/>
        <v/>
      </c>
      <c r="BJ37" s="61" t="str">
        <f t="shared" si="47"/>
        <v/>
      </c>
      <c r="BK37" s="172">
        <f t="shared" si="27"/>
        <v>0</v>
      </c>
      <c r="BL37" s="62" t="str">
        <f t="shared" si="2"/>
        <v/>
      </c>
      <c r="BM37" s="211"/>
      <c r="BN37" s="64"/>
      <c r="BO37" s="60"/>
      <c r="BP37" s="3">
        <f t="shared" si="28"/>
        <v>0</v>
      </c>
      <c r="BQ37" s="60"/>
      <c r="BR37" s="60"/>
      <c r="BS37" s="3">
        <f t="shared" si="29"/>
        <v>0</v>
      </c>
      <c r="BT37" s="60"/>
      <c r="BU37" s="60"/>
      <c r="BV37" s="3">
        <f t="shared" si="30"/>
        <v>0</v>
      </c>
      <c r="BW37" s="60"/>
      <c r="BX37" s="60"/>
      <c r="BY37" s="4">
        <f t="shared" si="31"/>
        <v>0</v>
      </c>
      <c r="BZ37" s="214"/>
      <c r="CA37" s="204" t="str">
        <f t="shared" si="32"/>
        <v/>
      </c>
      <c r="CB37" s="61" t="str">
        <f t="shared" si="45"/>
        <v/>
      </c>
      <c r="CC37" s="172">
        <f t="shared" si="33"/>
        <v>0</v>
      </c>
      <c r="CD37" s="62" t="str">
        <f t="shared" si="3"/>
        <v/>
      </c>
      <c r="CE37" s="217"/>
      <c r="CF37" s="63"/>
      <c r="CG37" s="63"/>
      <c r="CH37" s="125"/>
      <c r="CI37" s="3">
        <f t="shared" si="34"/>
        <v>0</v>
      </c>
      <c r="CJ37" s="125"/>
      <c r="CK37" s="125"/>
      <c r="CL37" s="3">
        <f t="shared" si="35"/>
        <v>0</v>
      </c>
      <c r="CM37" s="125"/>
      <c r="CN37" s="266"/>
      <c r="CO37" s="125"/>
      <c r="CP37" s="3">
        <f t="shared" si="36"/>
        <v>0</v>
      </c>
      <c r="CQ37" s="125"/>
      <c r="CR37" s="125"/>
      <c r="CS37" s="4">
        <f t="shared" si="37"/>
        <v>0</v>
      </c>
      <c r="CT37" s="65"/>
      <c r="CU37" s="65"/>
      <c r="CV37" s="4">
        <f t="shared" si="38"/>
        <v>0</v>
      </c>
      <c r="CW37" s="125"/>
      <c r="CX37" s="266"/>
      <c r="CY37" s="125"/>
      <c r="CZ37" s="4">
        <f t="shared" si="39"/>
        <v>0</v>
      </c>
      <c r="DA37" s="214"/>
      <c r="DB37" s="206" t="str">
        <f t="shared" si="40"/>
        <v/>
      </c>
      <c r="DC37" s="66" t="str">
        <f t="shared" si="46"/>
        <v/>
      </c>
      <c r="DD37" s="179">
        <f t="shared" si="41"/>
        <v>0</v>
      </c>
      <c r="DE37" s="62" t="str">
        <f t="shared" si="4"/>
        <v/>
      </c>
      <c r="DF37" s="217"/>
      <c r="DG37" s="175" t="str">
        <f t="shared" si="5"/>
        <v/>
      </c>
      <c r="DH37" s="176" t="str">
        <f t="shared" si="6"/>
        <v/>
      </c>
      <c r="DI37" s="176" t="str">
        <f t="shared" si="7"/>
        <v/>
      </c>
      <c r="DJ37" s="176" t="str">
        <f t="shared" si="8"/>
        <v/>
      </c>
      <c r="DK37" s="176" t="str">
        <f t="shared" si="9"/>
        <v/>
      </c>
      <c r="DL37" s="177" t="str">
        <f t="shared" si="10"/>
        <v/>
      </c>
      <c r="DM37" s="174" t="str">
        <f t="shared" si="42"/>
        <v/>
      </c>
      <c r="DN37" s="174" t="str">
        <f t="shared" si="43"/>
        <v/>
      </c>
      <c r="DO37" s="174" t="str">
        <f t="shared" si="44"/>
        <v/>
      </c>
      <c r="DP37" s="195"/>
      <c r="DQ37" s="67"/>
      <c r="DR37" s="67"/>
      <c r="DS37" s="67"/>
      <c r="DT37" s="67"/>
      <c r="DU37" s="67"/>
      <c r="DV37" s="67"/>
      <c r="DW37" s="67"/>
      <c r="DX37" s="67"/>
      <c r="DY37" s="67"/>
      <c r="DZ37" s="67"/>
      <c r="EA37" s="442"/>
    </row>
    <row r="38" spans="1:131" ht="18" customHeight="1" x14ac:dyDescent="0.25">
      <c r="A38" s="304"/>
      <c r="B38" s="304"/>
      <c r="C38" s="169"/>
      <c r="D38" s="170"/>
      <c r="E38" s="462"/>
      <c r="F38" s="297"/>
      <c r="G38" s="297"/>
      <c r="H38" s="59"/>
      <c r="I38" s="59"/>
      <c r="J38" s="423"/>
      <c r="K38" s="424"/>
      <c r="L38" s="124"/>
      <c r="M38" s="289"/>
      <c r="N38" s="289"/>
      <c r="O38" s="235" t="str">
        <f t="shared" si="11"/>
        <v/>
      </c>
      <c r="P38" s="236" t="str">
        <f t="shared" si="12"/>
        <v/>
      </c>
      <c r="Q38" s="421"/>
      <c r="R38" s="125"/>
      <c r="S38" s="125"/>
      <c r="T38" s="3">
        <f t="shared" si="13"/>
        <v>0</v>
      </c>
      <c r="U38" s="125"/>
      <c r="V38" s="125"/>
      <c r="W38" s="3">
        <f t="shared" si="14"/>
        <v>0</v>
      </c>
      <c r="X38" s="125"/>
      <c r="Y38" s="125"/>
      <c r="Z38" s="3">
        <f t="shared" si="15"/>
        <v>0</v>
      </c>
      <c r="AA38" s="178">
        <f t="shared" si="16"/>
        <v>0</v>
      </c>
      <c r="AB38" s="60"/>
      <c r="AC38" s="60"/>
      <c r="AD38" s="3">
        <f t="shared" si="17"/>
        <v>0</v>
      </c>
      <c r="AE38" s="60"/>
      <c r="AF38" s="60"/>
      <c r="AG38" s="3">
        <f t="shared" si="18"/>
        <v>0</v>
      </c>
      <c r="AH38" s="60"/>
      <c r="AI38" s="60"/>
      <c r="AJ38" s="4">
        <f t="shared" si="19"/>
        <v>0</v>
      </c>
      <c r="AK38" s="171">
        <f t="shared" si="20"/>
        <v>0</v>
      </c>
      <c r="AL38" s="276"/>
      <c r="AM38" s="276"/>
      <c r="AN38" s="271">
        <f t="shared" si="21"/>
        <v>0</v>
      </c>
      <c r="AO38" s="276"/>
      <c r="AP38" s="276"/>
      <c r="AQ38" s="271">
        <f t="shared" si="22"/>
        <v>0</v>
      </c>
      <c r="AR38" s="276"/>
      <c r="AS38" s="276"/>
      <c r="AT38" s="271">
        <f t="shared" si="23"/>
        <v>0</v>
      </c>
      <c r="AU38" s="171">
        <f t="shared" si="24"/>
        <v>0</v>
      </c>
      <c r="AV38" s="144"/>
      <c r="AW38" s="144"/>
      <c r="AX38" s="144"/>
      <c r="AY38" s="144"/>
      <c r="AZ38" s="144"/>
      <c r="BA38" s="144"/>
      <c r="BB38" s="144"/>
      <c r="BC38" s="144"/>
      <c r="BD38" s="42"/>
      <c r="BE38" s="144"/>
      <c r="BF38" s="42">
        <f t="shared" si="25"/>
        <v>0</v>
      </c>
      <c r="BG38" s="5">
        <f t="shared" si="0"/>
        <v>0</v>
      </c>
      <c r="BH38" s="208"/>
      <c r="BI38" s="204" t="str">
        <f t="shared" si="26"/>
        <v/>
      </c>
      <c r="BJ38" s="61" t="str">
        <f t="shared" si="47"/>
        <v/>
      </c>
      <c r="BK38" s="172">
        <f t="shared" si="27"/>
        <v>0</v>
      </c>
      <c r="BL38" s="62" t="str">
        <f t="shared" si="2"/>
        <v/>
      </c>
      <c r="BM38" s="211"/>
      <c r="BN38" s="64"/>
      <c r="BO38" s="60"/>
      <c r="BP38" s="3">
        <f t="shared" si="28"/>
        <v>0</v>
      </c>
      <c r="BQ38" s="60"/>
      <c r="BR38" s="60"/>
      <c r="BS38" s="3">
        <f t="shared" si="29"/>
        <v>0</v>
      </c>
      <c r="BT38" s="60"/>
      <c r="BU38" s="60"/>
      <c r="BV38" s="3">
        <f t="shared" si="30"/>
        <v>0</v>
      </c>
      <c r="BW38" s="60"/>
      <c r="BX38" s="60"/>
      <c r="BY38" s="4">
        <f t="shared" si="31"/>
        <v>0</v>
      </c>
      <c r="BZ38" s="214"/>
      <c r="CA38" s="204" t="str">
        <f t="shared" si="32"/>
        <v/>
      </c>
      <c r="CB38" s="61" t="str">
        <f t="shared" si="45"/>
        <v/>
      </c>
      <c r="CC38" s="172">
        <f t="shared" si="33"/>
        <v>0</v>
      </c>
      <c r="CD38" s="62" t="str">
        <f t="shared" si="3"/>
        <v/>
      </c>
      <c r="CE38" s="217"/>
      <c r="CF38" s="63"/>
      <c r="CG38" s="63"/>
      <c r="CH38" s="125"/>
      <c r="CI38" s="3">
        <f t="shared" si="34"/>
        <v>0</v>
      </c>
      <c r="CJ38" s="125"/>
      <c r="CK38" s="125"/>
      <c r="CL38" s="3">
        <f t="shared" si="35"/>
        <v>0</v>
      </c>
      <c r="CM38" s="125"/>
      <c r="CN38" s="266"/>
      <c r="CO38" s="125"/>
      <c r="CP38" s="3">
        <f t="shared" si="36"/>
        <v>0</v>
      </c>
      <c r="CQ38" s="125"/>
      <c r="CR38" s="125"/>
      <c r="CS38" s="4">
        <f t="shared" si="37"/>
        <v>0</v>
      </c>
      <c r="CT38" s="65"/>
      <c r="CU38" s="65"/>
      <c r="CV38" s="4">
        <f t="shared" si="38"/>
        <v>0</v>
      </c>
      <c r="CW38" s="125"/>
      <c r="CX38" s="266"/>
      <c r="CY38" s="125"/>
      <c r="CZ38" s="4">
        <f t="shared" si="39"/>
        <v>0</v>
      </c>
      <c r="DA38" s="214"/>
      <c r="DB38" s="206" t="str">
        <f t="shared" si="40"/>
        <v/>
      </c>
      <c r="DC38" s="66" t="str">
        <f t="shared" si="46"/>
        <v/>
      </c>
      <c r="DD38" s="179">
        <f t="shared" si="41"/>
        <v>0</v>
      </c>
      <c r="DE38" s="62" t="str">
        <f t="shared" si="4"/>
        <v/>
      </c>
      <c r="DF38" s="217"/>
      <c r="DG38" s="175" t="str">
        <f t="shared" si="5"/>
        <v/>
      </c>
      <c r="DH38" s="176" t="str">
        <f t="shared" si="6"/>
        <v/>
      </c>
      <c r="DI38" s="176" t="str">
        <f t="shared" si="7"/>
        <v/>
      </c>
      <c r="DJ38" s="176" t="str">
        <f t="shared" si="8"/>
        <v/>
      </c>
      <c r="DK38" s="176" t="str">
        <f t="shared" si="9"/>
        <v/>
      </c>
      <c r="DL38" s="177" t="str">
        <f t="shared" si="10"/>
        <v/>
      </c>
      <c r="DM38" s="174" t="str">
        <f t="shared" si="42"/>
        <v/>
      </c>
      <c r="DN38" s="174" t="str">
        <f t="shared" si="43"/>
        <v/>
      </c>
      <c r="DO38" s="174" t="str">
        <f t="shared" si="44"/>
        <v/>
      </c>
      <c r="DP38" s="195"/>
      <c r="DQ38" s="67"/>
      <c r="DR38" s="67"/>
      <c r="DS38" s="67"/>
      <c r="DT38" s="67"/>
      <c r="DU38" s="67"/>
      <c r="DV38" s="67"/>
      <c r="DW38" s="67"/>
      <c r="DX38" s="67"/>
      <c r="DY38" s="67"/>
      <c r="DZ38" s="67"/>
      <c r="EA38" s="442"/>
    </row>
    <row r="39" spans="1:131" ht="18" customHeight="1" x14ac:dyDescent="0.25">
      <c r="A39" s="304"/>
      <c r="B39" s="304"/>
      <c r="C39" s="169"/>
      <c r="D39" s="170"/>
      <c r="E39" s="462"/>
      <c r="F39" s="297"/>
      <c r="G39" s="297"/>
      <c r="H39" s="59"/>
      <c r="I39" s="59"/>
      <c r="J39" s="423"/>
      <c r="K39" s="424"/>
      <c r="L39" s="124"/>
      <c r="M39" s="289"/>
      <c r="N39" s="289"/>
      <c r="O39" s="235" t="str">
        <f t="shared" si="11"/>
        <v/>
      </c>
      <c r="P39" s="236" t="str">
        <f t="shared" si="12"/>
        <v/>
      </c>
      <c r="Q39" s="421"/>
      <c r="R39" s="125"/>
      <c r="S39" s="125"/>
      <c r="T39" s="3">
        <f t="shared" si="13"/>
        <v>0</v>
      </c>
      <c r="U39" s="125"/>
      <c r="V39" s="125"/>
      <c r="W39" s="3">
        <f t="shared" si="14"/>
        <v>0</v>
      </c>
      <c r="X39" s="125"/>
      <c r="Y39" s="125"/>
      <c r="Z39" s="3">
        <f t="shared" si="15"/>
        <v>0</v>
      </c>
      <c r="AA39" s="178">
        <f t="shared" si="16"/>
        <v>0</v>
      </c>
      <c r="AB39" s="60"/>
      <c r="AC39" s="60"/>
      <c r="AD39" s="3">
        <f t="shared" si="17"/>
        <v>0</v>
      </c>
      <c r="AE39" s="60"/>
      <c r="AF39" s="60"/>
      <c r="AG39" s="3">
        <f t="shared" si="18"/>
        <v>0</v>
      </c>
      <c r="AH39" s="60"/>
      <c r="AI39" s="60"/>
      <c r="AJ39" s="4">
        <f t="shared" si="19"/>
        <v>0</v>
      </c>
      <c r="AK39" s="171">
        <f t="shared" si="20"/>
        <v>0</v>
      </c>
      <c r="AL39" s="276"/>
      <c r="AM39" s="276"/>
      <c r="AN39" s="271">
        <f t="shared" si="21"/>
        <v>0</v>
      </c>
      <c r="AO39" s="276"/>
      <c r="AP39" s="276"/>
      <c r="AQ39" s="271">
        <f t="shared" si="22"/>
        <v>0</v>
      </c>
      <c r="AR39" s="276"/>
      <c r="AS39" s="276"/>
      <c r="AT39" s="271">
        <f t="shared" si="23"/>
        <v>0</v>
      </c>
      <c r="AU39" s="171">
        <f t="shared" si="24"/>
        <v>0</v>
      </c>
      <c r="AV39" s="144"/>
      <c r="AW39" s="144"/>
      <c r="AX39" s="144"/>
      <c r="AY39" s="144"/>
      <c r="AZ39" s="144"/>
      <c r="BA39" s="144"/>
      <c r="BB39" s="144"/>
      <c r="BC39" s="144"/>
      <c r="BD39" s="42"/>
      <c r="BE39" s="144"/>
      <c r="BF39" s="42">
        <f t="shared" si="25"/>
        <v>0</v>
      </c>
      <c r="BG39" s="5">
        <f t="shared" si="0"/>
        <v>0</v>
      </c>
      <c r="BH39" s="208"/>
      <c r="BI39" s="204" t="str">
        <f t="shared" si="26"/>
        <v/>
      </c>
      <c r="BJ39" s="61" t="str">
        <f t="shared" si="47"/>
        <v/>
      </c>
      <c r="BK39" s="172">
        <f t="shared" si="27"/>
        <v>0</v>
      </c>
      <c r="BL39" s="62" t="str">
        <f t="shared" si="2"/>
        <v/>
      </c>
      <c r="BM39" s="211"/>
      <c r="BN39" s="64"/>
      <c r="BO39" s="60"/>
      <c r="BP39" s="3">
        <f t="shared" si="28"/>
        <v>0</v>
      </c>
      <c r="BQ39" s="60"/>
      <c r="BR39" s="60"/>
      <c r="BS39" s="3">
        <f t="shared" si="29"/>
        <v>0</v>
      </c>
      <c r="BT39" s="60"/>
      <c r="BU39" s="60"/>
      <c r="BV39" s="3">
        <f t="shared" si="30"/>
        <v>0</v>
      </c>
      <c r="BW39" s="60"/>
      <c r="BX39" s="60"/>
      <c r="BY39" s="4">
        <f t="shared" si="31"/>
        <v>0</v>
      </c>
      <c r="BZ39" s="214"/>
      <c r="CA39" s="204" t="str">
        <f t="shared" si="32"/>
        <v/>
      </c>
      <c r="CB39" s="61" t="str">
        <f t="shared" si="45"/>
        <v/>
      </c>
      <c r="CC39" s="172">
        <f t="shared" si="33"/>
        <v>0</v>
      </c>
      <c r="CD39" s="62" t="str">
        <f t="shared" si="3"/>
        <v/>
      </c>
      <c r="CE39" s="217"/>
      <c r="CF39" s="63"/>
      <c r="CG39" s="63"/>
      <c r="CH39" s="125"/>
      <c r="CI39" s="3">
        <f t="shared" si="34"/>
        <v>0</v>
      </c>
      <c r="CJ39" s="125"/>
      <c r="CK39" s="125"/>
      <c r="CL39" s="3">
        <f t="shared" si="35"/>
        <v>0</v>
      </c>
      <c r="CM39" s="125"/>
      <c r="CN39" s="266"/>
      <c r="CO39" s="125"/>
      <c r="CP39" s="3">
        <f t="shared" si="36"/>
        <v>0</v>
      </c>
      <c r="CQ39" s="125"/>
      <c r="CR39" s="125"/>
      <c r="CS39" s="4">
        <f t="shared" si="37"/>
        <v>0</v>
      </c>
      <c r="CT39" s="65"/>
      <c r="CU39" s="65"/>
      <c r="CV39" s="4">
        <f t="shared" si="38"/>
        <v>0</v>
      </c>
      <c r="CW39" s="125"/>
      <c r="CX39" s="266"/>
      <c r="CY39" s="125"/>
      <c r="CZ39" s="4">
        <f t="shared" si="39"/>
        <v>0</v>
      </c>
      <c r="DA39" s="214"/>
      <c r="DB39" s="206" t="str">
        <f t="shared" si="40"/>
        <v/>
      </c>
      <c r="DC39" s="66" t="str">
        <f t="shared" si="46"/>
        <v/>
      </c>
      <c r="DD39" s="179">
        <f t="shared" si="41"/>
        <v>0</v>
      </c>
      <c r="DE39" s="62" t="str">
        <f t="shared" si="4"/>
        <v/>
      </c>
      <c r="DF39" s="217"/>
      <c r="DG39" s="175" t="str">
        <f t="shared" si="5"/>
        <v/>
      </c>
      <c r="DH39" s="176" t="str">
        <f t="shared" si="6"/>
        <v/>
      </c>
      <c r="DI39" s="176" t="str">
        <f t="shared" si="7"/>
        <v/>
      </c>
      <c r="DJ39" s="176" t="str">
        <f t="shared" si="8"/>
        <v/>
      </c>
      <c r="DK39" s="176" t="str">
        <f t="shared" si="9"/>
        <v/>
      </c>
      <c r="DL39" s="177" t="str">
        <f t="shared" si="10"/>
        <v/>
      </c>
      <c r="DM39" s="174" t="str">
        <f t="shared" si="42"/>
        <v/>
      </c>
      <c r="DN39" s="174" t="str">
        <f t="shared" si="43"/>
        <v/>
      </c>
      <c r="DO39" s="174" t="str">
        <f t="shared" si="44"/>
        <v/>
      </c>
      <c r="DP39" s="195"/>
      <c r="DQ39" s="67"/>
      <c r="DR39" s="67"/>
      <c r="DS39" s="67"/>
      <c r="DT39" s="67"/>
      <c r="DU39" s="67"/>
      <c r="DV39" s="67"/>
      <c r="DW39" s="67"/>
      <c r="DX39" s="67"/>
      <c r="DY39" s="67"/>
      <c r="DZ39" s="67"/>
      <c r="EA39" s="442"/>
    </row>
    <row r="40" spans="1:131" ht="18" customHeight="1" x14ac:dyDescent="0.25">
      <c r="A40" s="304"/>
      <c r="B40" s="304"/>
      <c r="C40" s="169"/>
      <c r="D40" s="170"/>
      <c r="E40" s="462"/>
      <c r="F40" s="297"/>
      <c r="G40" s="297"/>
      <c r="H40" s="59"/>
      <c r="I40" s="59"/>
      <c r="J40" s="423"/>
      <c r="K40" s="424"/>
      <c r="L40" s="124"/>
      <c r="M40" s="289"/>
      <c r="N40" s="289"/>
      <c r="O40" s="235" t="str">
        <f t="shared" si="11"/>
        <v/>
      </c>
      <c r="P40" s="236" t="str">
        <f t="shared" si="12"/>
        <v/>
      </c>
      <c r="Q40" s="421"/>
      <c r="R40" s="125"/>
      <c r="S40" s="125"/>
      <c r="T40" s="3">
        <f t="shared" si="13"/>
        <v>0</v>
      </c>
      <c r="U40" s="125"/>
      <c r="V40" s="125"/>
      <c r="W40" s="3">
        <f t="shared" si="14"/>
        <v>0</v>
      </c>
      <c r="X40" s="125"/>
      <c r="Y40" s="125"/>
      <c r="Z40" s="3">
        <f t="shared" si="15"/>
        <v>0</v>
      </c>
      <c r="AA40" s="178">
        <f t="shared" si="16"/>
        <v>0</v>
      </c>
      <c r="AB40" s="60"/>
      <c r="AC40" s="60"/>
      <c r="AD40" s="3">
        <f t="shared" si="17"/>
        <v>0</v>
      </c>
      <c r="AE40" s="60"/>
      <c r="AF40" s="60"/>
      <c r="AG40" s="3">
        <f t="shared" si="18"/>
        <v>0</v>
      </c>
      <c r="AH40" s="60"/>
      <c r="AI40" s="60"/>
      <c r="AJ40" s="4">
        <f t="shared" si="19"/>
        <v>0</v>
      </c>
      <c r="AK40" s="171">
        <f t="shared" si="20"/>
        <v>0</v>
      </c>
      <c r="AL40" s="276"/>
      <c r="AM40" s="276"/>
      <c r="AN40" s="271">
        <f t="shared" si="21"/>
        <v>0</v>
      </c>
      <c r="AO40" s="276"/>
      <c r="AP40" s="276"/>
      <c r="AQ40" s="271">
        <f t="shared" si="22"/>
        <v>0</v>
      </c>
      <c r="AR40" s="276"/>
      <c r="AS40" s="276"/>
      <c r="AT40" s="271">
        <f t="shared" si="23"/>
        <v>0</v>
      </c>
      <c r="AU40" s="171">
        <f t="shared" si="24"/>
        <v>0</v>
      </c>
      <c r="AV40" s="144"/>
      <c r="AW40" s="144"/>
      <c r="AX40" s="144"/>
      <c r="AY40" s="144"/>
      <c r="AZ40" s="144"/>
      <c r="BA40" s="144"/>
      <c r="BB40" s="144"/>
      <c r="BC40" s="144"/>
      <c r="BD40" s="42"/>
      <c r="BE40" s="144"/>
      <c r="BF40" s="42">
        <f t="shared" si="25"/>
        <v>0</v>
      </c>
      <c r="BG40" s="5">
        <f t="shared" si="0"/>
        <v>0</v>
      </c>
      <c r="BH40" s="208"/>
      <c r="BI40" s="204" t="str">
        <f t="shared" si="26"/>
        <v/>
      </c>
      <c r="BJ40" s="61" t="str">
        <f t="shared" si="47"/>
        <v/>
      </c>
      <c r="BK40" s="172">
        <f t="shared" si="27"/>
        <v>0</v>
      </c>
      <c r="BL40" s="62" t="str">
        <f t="shared" si="2"/>
        <v/>
      </c>
      <c r="BM40" s="211"/>
      <c r="BN40" s="64"/>
      <c r="BO40" s="60"/>
      <c r="BP40" s="3">
        <f t="shared" si="28"/>
        <v>0</v>
      </c>
      <c r="BQ40" s="60"/>
      <c r="BR40" s="60"/>
      <c r="BS40" s="3">
        <f t="shared" si="29"/>
        <v>0</v>
      </c>
      <c r="BT40" s="60"/>
      <c r="BU40" s="60"/>
      <c r="BV40" s="3">
        <f t="shared" si="30"/>
        <v>0</v>
      </c>
      <c r="BW40" s="60"/>
      <c r="BX40" s="60"/>
      <c r="BY40" s="4">
        <f t="shared" si="31"/>
        <v>0</v>
      </c>
      <c r="BZ40" s="214"/>
      <c r="CA40" s="204" t="str">
        <f t="shared" si="32"/>
        <v/>
      </c>
      <c r="CB40" s="61" t="str">
        <f t="shared" si="45"/>
        <v/>
      </c>
      <c r="CC40" s="172">
        <f t="shared" si="33"/>
        <v>0</v>
      </c>
      <c r="CD40" s="62" t="str">
        <f t="shared" si="3"/>
        <v/>
      </c>
      <c r="CE40" s="217"/>
      <c r="CF40" s="63"/>
      <c r="CG40" s="63"/>
      <c r="CH40" s="125"/>
      <c r="CI40" s="3">
        <f t="shared" si="34"/>
        <v>0</v>
      </c>
      <c r="CJ40" s="125"/>
      <c r="CK40" s="125"/>
      <c r="CL40" s="3">
        <f t="shared" si="35"/>
        <v>0</v>
      </c>
      <c r="CM40" s="125"/>
      <c r="CN40" s="266"/>
      <c r="CO40" s="125"/>
      <c r="CP40" s="3">
        <f t="shared" si="36"/>
        <v>0</v>
      </c>
      <c r="CQ40" s="125"/>
      <c r="CR40" s="125"/>
      <c r="CS40" s="4">
        <f t="shared" si="37"/>
        <v>0</v>
      </c>
      <c r="CT40" s="65"/>
      <c r="CU40" s="65"/>
      <c r="CV40" s="4">
        <f t="shared" si="38"/>
        <v>0</v>
      </c>
      <c r="CW40" s="125"/>
      <c r="CX40" s="266"/>
      <c r="CY40" s="125"/>
      <c r="CZ40" s="4">
        <f t="shared" si="39"/>
        <v>0</v>
      </c>
      <c r="DA40" s="214"/>
      <c r="DB40" s="206" t="str">
        <f t="shared" si="40"/>
        <v/>
      </c>
      <c r="DC40" s="66" t="str">
        <f t="shared" si="46"/>
        <v/>
      </c>
      <c r="DD40" s="179">
        <f t="shared" si="41"/>
        <v>0</v>
      </c>
      <c r="DE40" s="62" t="str">
        <f t="shared" si="4"/>
        <v/>
      </c>
      <c r="DF40" s="217"/>
      <c r="DG40" s="175" t="str">
        <f t="shared" si="5"/>
        <v/>
      </c>
      <c r="DH40" s="176" t="str">
        <f t="shared" si="6"/>
        <v/>
      </c>
      <c r="DI40" s="176" t="str">
        <f t="shared" si="7"/>
        <v/>
      </c>
      <c r="DJ40" s="176" t="str">
        <f t="shared" si="8"/>
        <v/>
      </c>
      <c r="DK40" s="176" t="str">
        <f t="shared" si="9"/>
        <v/>
      </c>
      <c r="DL40" s="177" t="str">
        <f t="shared" si="10"/>
        <v/>
      </c>
      <c r="DM40" s="174" t="str">
        <f t="shared" si="42"/>
        <v/>
      </c>
      <c r="DN40" s="174" t="str">
        <f t="shared" si="43"/>
        <v/>
      </c>
      <c r="DO40" s="174" t="str">
        <f t="shared" si="44"/>
        <v/>
      </c>
      <c r="DP40" s="195"/>
      <c r="DQ40" s="67"/>
      <c r="DR40" s="67"/>
      <c r="DS40" s="67"/>
      <c r="DT40" s="67"/>
      <c r="DU40" s="67"/>
      <c r="DV40" s="67"/>
      <c r="DW40" s="67"/>
      <c r="DX40" s="67"/>
      <c r="DY40" s="67"/>
      <c r="DZ40" s="67"/>
      <c r="EA40" s="442"/>
    </row>
    <row r="41" spans="1:131" ht="18" customHeight="1" x14ac:dyDescent="0.25">
      <c r="A41" s="304"/>
      <c r="B41" s="304"/>
      <c r="C41" s="169"/>
      <c r="D41" s="170"/>
      <c r="E41" s="462"/>
      <c r="F41" s="297"/>
      <c r="G41" s="297"/>
      <c r="H41" s="59"/>
      <c r="I41" s="59"/>
      <c r="J41" s="423"/>
      <c r="K41" s="424"/>
      <c r="L41" s="124"/>
      <c r="M41" s="289"/>
      <c r="N41" s="289"/>
      <c r="O41" s="235" t="str">
        <f t="shared" si="11"/>
        <v/>
      </c>
      <c r="P41" s="236" t="str">
        <f t="shared" si="12"/>
        <v/>
      </c>
      <c r="Q41" s="421"/>
      <c r="R41" s="125"/>
      <c r="S41" s="125"/>
      <c r="T41" s="3">
        <f t="shared" si="13"/>
        <v>0</v>
      </c>
      <c r="U41" s="125"/>
      <c r="V41" s="125"/>
      <c r="W41" s="3">
        <f t="shared" si="14"/>
        <v>0</v>
      </c>
      <c r="X41" s="125"/>
      <c r="Y41" s="125"/>
      <c r="Z41" s="3">
        <f t="shared" si="15"/>
        <v>0</v>
      </c>
      <c r="AA41" s="178">
        <f t="shared" si="16"/>
        <v>0</v>
      </c>
      <c r="AB41" s="60"/>
      <c r="AC41" s="60"/>
      <c r="AD41" s="3">
        <f t="shared" si="17"/>
        <v>0</v>
      </c>
      <c r="AE41" s="60"/>
      <c r="AF41" s="60"/>
      <c r="AG41" s="3">
        <f t="shared" si="18"/>
        <v>0</v>
      </c>
      <c r="AH41" s="60"/>
      <c r="AI41" s="60"/>
      <c r="AJ41" s="4">
        <f t="shared" si="19"/>
        <v>0</v>
      </c>
      <c r="AK41" s="171">
        <f t="shared" si="20"/>
        <v>0</v>
      </c>
      <c r="AL41" s="276"/>
      <c r="AM41" s="276"/>
      <c r="AN41" s="271">
        <f t="shared" si="21"/>
        <v>0</v>
      </c>
      <c r="AO41" s="276"/>
      <c r="AP41" s="276"/>
      <c r="AQ41" s="271">
        <f t="shared" si="22"/>
        <v>0</v>
      </c>
      <c r="AR41" s="276"/>
      <c r="AS41" s="276"/>
      <c r="AT41" s="271">
        <f t="shared" si="23"/>
        <v>0</v>
      </c>
      <c r="AU41" s="171">
        <f t="shared" si="24"/>
        <v>0</v>
      </c>
      <c r="AV41" s="144"/>
      <c r="AW41" s="144"/>
      <c r="AX41" s="144"/>
      <c r="AY41" s="144"/>
      <c r="AZ41" s="144"/>
      <c r="BA41" s="144"/>
      <c r="BB41" s="144"/>
      <c r="BC41" s="144"/>
      <c r="BD41" s="42"/>
      <c r="BE41" s="144"/>
      <c r="BF41" s="42">
        <f t="shared" si="25"/>
        <v>0</v>
      </c>
      <c r="BG41" s="5">
        <f t="shared" si="0"/>
        <v>0</v>
      </c>
      <c r="BH41" s="208"/>
      <c r="BI41" s="204" t="str">
        <f t="shared" si="26"/>
        <v/>
      </c>
      <c r="BJ41" s="61" t="str">
        <f t="shared" si="47"/>
        <v/>
      </c>
      <c r="BK41" s="172">
        <f t="shared" si="27"/>
        <v>0</v>
      </c>
      <c r="BL41" s="62" t="str">
        <f t="shared" si="2"/>
        <v/>
      </c>
      <c r="BM41" s="211"/>
      <c r="BN41" s="64"/>
      <c r="BO41" s="60"/>
      <c r="BP41" s="3">
        <f t="shared" si="28"/>
        <v>0</v>
      </c>
      <c r="BQ41" s="60"/>
      <c r="BR41" s="60"/>
      <c r="BS41" s="3">
        <f t="shared" si="29"/>
        <v>0</v>
      </c>
      <c r="BT41" s="60"/>
      <c r="BU41" s="60"/>
      <c r="BV41" s="3">
        <f t="shared" si="30"/>
        <v>0</v>
      </c>
      <c r="BW41" s="60"/>
      <c r="BX41" s="60"/>
      <c r="BY41" s="4">
        <f t="shared" si="31"/>
        <v>0</v>
      </c>
      <c r="BZ41" s="214"/>
      <c r="CA41" s="204" t="str">
        <f t="shared" si="32"/>
        <v/>
      </c>
      <c r="CB41" s="61" t="str">
        <f t="shared" si="45"/>
        <v/>
      </c>
      <c r="CC41" s="172">
        <f t="shared" si="33"/>
        <v>0</v>
      </c>
      <c r="CD41" s="62" t="str">
        <f t="shared" si="3"/>
        <v/>
      </c>
      <c r="CE41" s="217"/>
      <c r="CF41" s="63"/>
      <c r="CG41" s="63"/>
      <c r="CH41" s="125"/>
      <c r="CI41" s="3">
        <f t="shared" si="34"/>
        <v>0</v>
      </c>
      <c r="CJ41" s="125"/>
      <c r="CK41" s="125"/>
      <c r="CL41" s="3">
        <f t="shared" si="35"/>
        <v>0</v>
      </c>
      <c r="CM41" s="125"/>
      <c r="CN41" s="266"/>
      <c r="CO41" s="125"/>
      <c r="CP41" s="3">
        <f t="shared" si="36"/>
        <v>0</v>
      </c>
      <c r="CQ41" s="125"/>
      <c r="CR41" s="125"/>
      <c r="CS41" s="4">
        <f t="shared" si="37"/>
        <v>0</v>
      </c>
      <c r="CT41" s="65"/>
      <c r="CU41" s="65"/>
      <c r="CV41" s="4">
        <f t="shared" si="38"/>
        <v>0</v>
      </c>
      <c r="CW41" s="125"/>
      <c r="CX41" s="266"/>
      <c r="CY41" s="125"/>
      <c r="CZ41" s="4">
        <f t="shared" si="39"/>
        <v>0</v>
      </c>
      <c r="DA41" s="214"/>
      <c r="DB41" s="206" t="str">
        <f t="shared" si="40"/>
        <v/>
      </c>
      <c r="DC41" s="66" t="str">
        <f t="shared" si="46"/>
        <v/>
      </c>
      <c r="DD41" s="179">
        <f t="shared" si="41"/>
        <v>0</v>
      </c>
      <c r="DE41" s="62" t="str">
        <f t="shared" si="4"/>
        <v/>
      </c>
      <c r="DF41" s="217"/>
      <c r="DG41" s="175" t="str">
        <f t="shared" si="5"/>
        <v/>
      </c>
      <c r="DH41" s="176" t="str">
        <f t="shared" si="6"/>
        <v/>
      </c>
      <c r="DI41" s="176" t="str">
        <f t="shared" si="7"/>
        <v/>
      </c>
      <c r="DJ41" s="176" t="str">
        <f t="shared" si="8"/>
        <v/>
      </c>
      <c r="DK41" s="176" t="str">
        <f t="shared" si="9"/>
        <v/>
      </c>
      <c r="DL41" s="177" t="str">
        <f t="shared" si="10"/>
        <v/>
      </c>
      <c r="DM41" s="174" t="str">
        <f t="shared" si="42"/>
        <v/>
      </c>
      <c r="DN41" s="174" t="str">
        <f t="shared" si="43"/>
        <v/>
      </c>
      <c r="DO41" s="174" t="str">
        <f t="shared" si="44"/>
        <v/>
      </c>
      <c r="DP41" s="195"/>
      <c r="DQ41" s="67"/>
      <c r="DR41" s="67"/>
      <c r="DS41" s="67"/>
      <c r="DT41" s="67"/>
      <c r="DU41" s="67"/>
      <c r="DV41" s="67"/>
      <c r="DW41" s="67"/>
      <c r="DX41" s="67"/>
      <c r="DY41" s="67"/>
      <c r="DZ41" s="67"/>
      <c r="EA41" s="442"/>
    </row>
    <row r="42" spans="1:131" ht="18" customHeight="1" x14ac:dyDescent="0.25">
      <c r="A42" s="304"/>
      <c r="B42" s="304"/>
      <c r="C42" s="169"/>
      <c r="D42" s="170"/>
      <c r="E42" s="462"/>
      <c r="F42" s="297"/>
      <c r="G42" s="297"/>
      <c r="H42" s="59"/>
      <c r="I42" s="59"/>
      <c r="J42" s="423"/>
      <c r="K42" s="424"/>
      <c r="L42" s="124"/>
      <c r="M42" s="289"/>
      <c r="N42" s="289"/>
      <c r="O42" s="235" t="str">
        <f t="shared" si="11"/>
        <v/>
      </c>
      <c r="P42" s="236" t="str">
        <f t="shared" si="12"/>
        <v/>
      </c>
      <c r="Q42" s="421"/>
      <c r="R42" s="125"/>
      <c r="S42" s="125"/>
      <c r="T42" s="3">
        <f t="shared" si="13"/>
        <v>0</v>
      </c>
      <c r="U42" s="125"/>
      <c r="V42" s="125"/>
      <c r="W42" s="3">
        <f t="shared" si="14"/>
        <v>0</v>
      </c>
      <c r="X42" s="125"/>
      <c r="Y42" s="125"/>
      <c r="Z42" s="3">
        <f t="shared" si="15"/>
        <v>0</v>
      </c>
      <c r="AA42" s="178">
        <f t="shared" si="16"/>
        <v>0</v>
      </c>
      <c r="AB42" s="60"/>
      <c r="AC42" s="60"/>
      <c r="AD42" s="3">
        <f t="shared" si="17"/>
        <v>0</v>
      </c>
      <c r="AE42" s="60"/>
      <c r="AF42" s="60"/>
      <c r="AG42" s="3">
        <f t="shared" si="18"/>
        <v>0</v>
      </c>
      <c r="AH42" s="60"/>
      <c r="AI42" s="60"/>
      <c r="AJ42" s="4">
        <f t="shared" si="19"/>
        <v>0</v>
      </c>
      <c r="AK42" s="171">
        <f t="shared" si="20"/>
        <v>0</v>
      </c>
      <c r="AL42" s="276"/>
      <c r="AM42" s="276"/>
      <c r="AN42" s="271">
        <f t="shared" si="21"/>
        <v>0</v>
      </c>
      <c r="AO42" s="276"/>
      <c r="AP42" s="276"/>
      <c r="AQ42" s="271">
        <f t="shared" si="22"/>
        <v>0</v>
      </c>
      <c r="AR42" s="276"/>
      <c r="AS42" s="276"/>
      <c r="AT42" s="271">
        <f t="shared" si="23"/>
        <v>0</v>
      </c>
      <c r="AU42" s="171">
        <f t="shared" si="24"/>
        <v>0</v>
      </c>
      <c r="AV42" s="144"/>
      <c r="AW42" s="144"/>
      <c r="AX42" s="144"/>
      <c r="AY42" s="144"/>
      <c r="AZ42" s="144"/>
      <c r="BA42" s="144"/>
      <c r="BB42" s="144"/>
      <c r="BC42" s="144"/>
      <c r="BD42" s="42"/>
      <c r="BE42" s="144"/>
      <c r="BF42" s="42">
        <f t="shared" si="25"/>
        <v>0</v>
      </c>
      <c r="BG42" s="5">
        <f t="shared" si="0"/>
        <v>0</v>
      </c>
      <c r="BH42" s="208"/>
      <c r="BI42" s="204" t="str">
        <f t="shared" si="26"/>
        <v/>
      </c>
      <c r="BJ42" s="61" t="str">
        <f t="shared" si="47"/>
        <v/>
      </c>
      <c r="BK42" s="172">
        <f t="shared" si="27"/>
        <v>0</v>
      </c>
      <c r="BL42" s="62" t="str">
        <f t="shared" si="2"/>
        <v/>
      </c>
      <c r="BM42" s="211"/>
      <c r="BN42" s="64"/>
      <c r="BO42" s="60"/>
      <c r="BP42" s="3">
        <f t="shared" si="28"/>
        <v>0</v>
      </c>
      <c r="BQ42" s="60"/>
      <c r="BR42" s="60"/>
      <c r="BS42" s="3">
        <f t="shared" si="29"/>
        <v>0</v>
      </c>
      <c r="BT42" s="60"/>
      <c r="BU42" s="60"/>
      <c r="BV42" s="3">
        <f t="shared" si="30"/>
        <v>0</v>
      </c>
      <c r="BW42" s="60"/>
      <c r="BX42" s="60"/>
      <c r="BY42" s="4">
        <f t="shared" si="31"/>
        <v>0</v>
      </c>
      <c r="BZ42" s="214"/>
      <c r="CA42" s="204" t="str">
        <f t="shared" si="32"/>
        <v/>
      </c>
      <c r="CB42" s="61" t="str">
        <f t="shared" si="45"/>
        <v/>
      </c>
      <c r="CC42" s="172">
        <f t="shared" si="33"/>
        <v>0</v>
      </c>
      <c r="CD42" s="62" t="str">
        <f t="shared" si="3"/>
        <v/>
      </c>
      <c r="CE42" s="217"/>
      <c r="CF42" s="63"/>
      <c r="CG42" s="63"/>
      <c r="CH42" s="125"/>
      <c r="CI42" s="3">
        <f t="shared" si="34"/>
        <v>0</v>
      </c>
      <c r="CJ42" s="125"/>
      <c r="CK42" s="125"/>
      <c r="CL42" s="3">
        <f t="shared" si="35"/>
        <v>0</v>
      </c>
      <c r="CM42" s="125"/>
      <c r="CN42" s="266"/>
      <c r="CO42" s="125"/>
      <c r="CP42" s="3">
        <f t="shared" si="36"/>
        <v>0</v>
      </c>
      <c r="CQ42" s="125"/>
      <c r="CR42" s="125"/>
      <c r="CS42" s="4">
        <f t="shared" si="37"/>
        <v>0</v>
      </c>
      <c r="CT42" s="65"/>
      <c r="CU42" s="65"/>
      <c r="CV42" s="4">
        <f t="shared" si="38"/>
        <v>0</v>
      </c>
      <c r="CW42" s="125"/>
      <c r="CX42" s="266"/>
      <c r="CY42" s="125"/>
      <c r="CZ42" s="4">
        <f t="shared" si="39"/>
        <v>0</v>
      </c>
      <c r="DA42" s="214"/>
      <c r="DB42" s="206" t="str">
        <f t="shared" si="40"/>
        <v/>
      </c>
      <c r="DC42" s="66" t="str">
        <f t="shared" si="46"/>
        <v/>
      </c>
      <c r="DD42" s="179">
        <f t="shared" si="41"/>
        <v>0</v>
      </c>
      <c r="DE42" s="62" t="str">
        <f t="shared" si="4"/>
        <v/>
      </c>
      <c r="DF42" s="217"/>
      <c r="DG42" s="175" t="str">
        <f t="shared" si="5"/>
        <v/>
      </c>
      <c r="DH42" s="176" t="str">
        <f t="shared" si="6"/>
        <v/>
      </c>
      <c r="DI42" s="176" t="str">
        <f t="shared" si="7"/>
        <v/>
      </c>
      <c r="DJ42" s="176" t="str">
        <f t="shared" si="8"/>
        <v/>
      </c>
      <c r="DK42" s="176" t="str">
        <f t="shared" si="9"/>
        <v/>
      </c>
      <c r="DL42" s="177" t="str">
        <f t="shared" si="10"/>
        <v/>
      </c>
      <c r="DM42" s="174" t="str">
        <f t="shared" si="42"/>
        <v/>
      </c>
      <c r="DN42" s="174" t="str">
        <f t="shared" si="43"/>
        <v/>
      </c>
      <c r="DO42" s="174" t="str">
        <f t="shared" si="44"/>
        <v/>
      </c>
      <c r="DP42" s="195"/>
      <c r="DQ42" s="67"/>
      <c r="DR42" s="67"/>
      <c r="DS42" s="67"/>
      <c r="DT42" s="67"/>
      <c r="DU42" s="67"/>
      <c r="DV42" s="67"/>
      <c r="DW42" s="67"/>
      <c r="DX42" s="67"/>
      <c r="DY42" s="67"/>
      <c r="DZ42" s="67"/>
      <c r="EA42" s="442"/>
    </row>
    <row r="43" spans="1:131" ht="18" customHeight="1" x14ac:dyDescent="0.25">
      <c r="A43" s="304"/>
      <c r="B43" s="304"/>
      <c r="C43" s="169"/>
      <c r="D43" s="170"/>
      <c r="E43" s="462"/>
      <c r="F43" s="297"/>
      <c r="G43" s="297"/>
      <c r="H43" s="59"/>
      <c r="I43" s="59"/>
      <c r="J43" s="423"/>
      <c r="K43" s="424"/>
      <c r="L43" s="124"/>
      <c r="M43" s="289"/>
      <c r="N43" s="289"/>
      <c r="O43" s="235" t="str">
        <f t="shared" si="11"/>
        <v/>
      </c>
      <c r="P43" s="236" t="str">
        <f t="shared" si="12"/>
        <v/>
      </c>
      <c r="Q43" s="421"/>
      <c r="R43" s="125"/>
      <c r="S43" s="125"/>
      <c r="T43" s="3">
        <f t="shared" si="13"/>
        <v>0</v>
      </c>
      <c r="U43" s="125"/>
      <c r="V43" s="125"/>
      <c r="W43" s="3">
        <f t="shared" si="14"/>
        <v>0</v>
      </c>
      <c r="X43" s="125"/>
      <c r="Y43" s="125"/>
      <c r="Z43" s="3">
        <f t="shared" si="15"/>
        <v>0</v>
      </c>
      <c r="AA43" s="178">
        <f t="shared" si="16"/>
        <v>0</v>
      </c>
      <c r="AB43" s="60"/>
      <c r="AC43" s="60"/>
      <c r="AD43" s="3">
        <f t="shared" si="17"/>
        <v>0</v>
      </c>
      <c r="AE43" s="60"/>
      <c r="AF43" s="60"/>
      <c r="AG43" s="3">
        <f t="shared" si="18"/>
        <v>0</v>
      </c>
      <c r="AH43" s="60"/>
      <c r="AI43" s="60"/>
      <c r="AJ43" s="4">
        <f t="shared" si="19"/>
        <v>0</v>
      </c>
      <c r="AK43" s="171">
        <f t="shared" si="20"/>
        <v>0</v>
      </c>
      <c r="AL43" s="276"/>
      <c r="AM43" s="276"/>
      <c r="AN43" s="271">
        <f t="shared" si="21"/>
        <v>0</v>
      </c>
      <c r="AO43" s="276"/>
      <c r="AP43" s="276"/>
      <c r="AQ43" s="271">
        <f t="shared" si="22"/>
        <v>0</v>
      </c>
      <c r="AR43" s="276"/>
      <c r="AS43" s="276"/>
      <c r="AT43" s="271">
        <f t="shared" si="23"/>
        <v>0</v>
      </c>
      <c r="AU43" s="171">
        <f t="shared" si="24"/>
        <v>0</v>
      </c>
      <c r="AV43" s="144"/>
      <c r="AW43" s="144"/>
      <c r="AX43" s="144"/>
      <c r="AY43" s="144"/>
      <c r="AZ43" s="144"/>
      <c r="BA43" s="144"/>
      <c r="BB43" s="144"/>
      <c r="BC43" s="144"/>
      <c r="BD43" s="42"/>
      <c r="BE43" s="144"/>
      <c r="BF43" s="42">
        <f t="shared" si="25"/>
        <v>0</v>
      </c>
      <c r="BG43" s="5">
        <f t="shared" si="0"/>
        <v>0</v>
      </c>
      <c r="BH43" s="208"/>
      <c r="BI43" s="204" t="str">
        <f t="shared" si="26"/>
        <v/>
      </c>
      <c r="BJ43" s="61" t="str">
        <f t="shared" si="47"/>
        <v/>
      </c>
      <c r="BK43" s="172">
        <f t="shared" si="27"/>
        <v>0</v>
      </c>
      <c r="BL43" s="62" t="str">
        <f t="shared" si="2"/>
        <v/>
      </c>
      <c r="BM43" s="211"/>
      <c r="BN43" s="64"/>
      <c r="BO43" s="60"/>
      <c r="BP43" s="3">
        <f t="shared" si="28"/>
        <v>0</v>
      </c>
      <c r="BQ43" s="60"/>
      <c r="BR43" s="60"/>
      <c r="BS43" s="3">
        <f t="shared" si="29"/>
        <v>0</v>
      </c>
      <c r="BT43" s="60"/>
      <c r="BU43" s="60"/>
      <c r="BV43" s="3">
        <f t="shared" si="30"/>
        <v>0</v>
      </c>
      <c r="BW43" s="60"/>
      <c r="BX43" s="60"/>
      <c r="BY43" s="4">
        <f t="shared" si="31"/>
        <v>0</v>
      </c>
      <c r="BZ43" s="214"/>
      <c r="CA43" s="204" t="str">
        <f t="shared" si="32"/>
        <v/>
      </c>
      <c r="CB43" s="61" t="str">
        <f t="shared" si="45"/>
        <v/>
      </c>
      <c r="CC43" s="172">
        <f t="shared" si="33"/>
        <v>0</v>
      </c>
      <c r="CD43" s="62" t="str">
        <f t="shared" si="3"/>
        <v/>
      </c>
      <c r="CE43" s="217"/>
      <c r="CF43" s="63"/>
      <c r="CG43" s="63"/>
      <c r="CH43" s="125"/>
      <c r="CI43" s="3">
        <f t="shared" si="34"/>
        <v>0</v>
      </c>
      <c r="CJ43" s="125"/>
      <c r="CK43" s="125"/>
      <c r="CL43" s="3">
        <f t="shared" si="35"/>
        <v>0</v>
      </c>
      <c r="CM43" s="125"/>
      <c r="CN43" s="266"/>
      <c r="CO43" s="125"/>
      <c r="CP43" s="3">
        <f t="shared" si="36"/>
        <v>0</v>
      </c>
      <c r="CQ43" s="125"/>
      <c r="CR43" s="125"/>
      <c r="CS43" s="4">
        <f t="shared" si="37"/>
        <v>0</v>
      </c>
      <c r="CT43" s="65"/>
      <c r="CU43" s="65"/>
      <c r="CV43" s="4">
        <f t="shared" si="38"/>
        <v>0</v>
      </c>
      <c r="CW43" s="125"/>
      <c r="CX43" s="266"/>
      <c r="CY43" s="125"/>
      <c r="CZ43" s="4">
        <f t="shared" si="39"/>
        <v>0</v>
      </c>
      <c r="DA43" s="214"/>
      <c r="DB43" s="206" t="str">
        <f t="shared" si="40"/>
        <v/>
      </c>
      <c r="DC43" s="66" t="str">
        <f t="shared" si="46"/>
        <v/>
      </c>
      <c r="DD43" s="179">
        <f t="shared" si="41"/>
        <v>0</v>
      </c>
      <c r="DE43" s="62" t="str">
        <f t="shared" si="4"/>
        <v/>
      </c>
      <c r="DF43" s="217"/>
      <c r="DG43" s="175" t="str">
        <f t="shared" si="5"/>
        <v/>
      </c>
      <c r="DH43" s="176" t="str">
        <f t="shared" si="6"/>
        <v/>
      </c>
      <c r="DI43" s="176" t="str">
        <f t="shared" si="7"/>
        <v/>
      </c>
      <c r="DJ43" s="176" t="str">
        <f t="shared" si="8"/>
        <v/>
      </c>
      <c r="DK43" s="176" t="str">
        <f t="shared" si="9"/>
        <v/>
      </c>
      <c r="DL43" s="177" t="str">
        <f t="shared" si="10"/>
        <v/>
      </c>
      <c r="DM43" s="174" t="str">
        <f t="shared" si="42"/>
        <v/>
      </c>
      <c r="DN43" s="174" t="str">
        <f t="shared" si="43"/>
        <v/>
      </c>
      <c r="DO43" s="174" t="str">
        <f t="shared" si="44"/>
        <v/>
      </c>
      <c r="DP43" s="195"/>
      <c r="DQ43" s="67"/>
      <c r="DR43" s="67"/>
      <c r="DS43" s="67"/>
      <c r="DT43" s="67"/>
      <c r="DU43" s="67"/>
      <c r="DV43" s="67"/>
      <c r="DW43" s="67"/>
      <c r="DX43" s="67"/>
      <c r="DY43" s="67"/>
      <c r="DZ43" s="67"/>
      <c r="EA43" s="442"/>
    </row>
    <row r="44" spans="1:131" ht="18" customHeight="1" x14ac:dyDescent="0.25">
      <c r="A44" s="304"/>
      <c r="B44" s="304"/>
      <c r="C44" s="169"/>
      <c r="D44" s="170"/>
      <c r="E44" s="462"/>
      <c r="F44" s="297"/>
      <c r="G44" s="297"/>
      <c r="H44" s="59"/>
      <c r="I44" s="59"/>
      <c r="J44" s="423"/>
      <c r="K44" s="424"/>
      <c r="L44" s="124"/>
      <c r="M44" s="289"/>
      <c r="N44" s="289"/>
      <c r="O44" s="235" t="str">
        <f t="shared" si="11"/>
        <v/>
      </c>
      <c r="P44" s="236" t="str">
        <f t="shared" si="12"/>
        <v/>
      </c>
      <c r="Q44" s="421"/>
      <c r="R44" s="125"/>
      <c r="S44" s="125"/>
      <c r="T44" s="3">
        <f t="shared" si="13"/>
        <v>0</v>
      </c>
      <c r="U44" s="125"/>
      <c r="V44" s="125"/>
      <c r="W44" s="3">
        <f t="shared" si="14"/>
        <v>0</v>
      </c>
      <c r="X44" s="125"/>
      <c r="Y44" s="125"/>
      <c r="Z44" s="3">
        <f t="shared" si="15"/>
        <v>0</v>
      </c>
      <c r="AA44" s="178">
        <f t="shared" si="16"/>
        <v>0</v>
      </c>
      <c r="AB44" s="60"/>
      <c r="AC44" s="60"/>
      <c r="AD44" s="3">
        <f t="shared" si="17"/>
        <v>0</v>
      </c>
      <c r="AE44" s="60"/>
      <c r="AF44" s="60"/>
      <c r="AG44" s="3">
        <f t="shared" si="18"/>
        <v>0</v>
      </c>
      <c r="AH44" s="60"/>
      <c r="AI44" s="60"/>
      <c r="AJ44" s="4">
        <f t="shared" si="19"/>
        <v>0</v>
      </c>
      <c r="AK44" s="171">
        <f t="shared" si="20"/>
        <v>0</v>
      </c>
      <c r="AL44" s="276"/>
      <c r="AM44" s="276"/>
      <c r="AN44" s="271">
        <f t="shared" si="21"/>
        <v>0</v>
      </c>
      <c r="AO44" s="276"/>
      <c r="AP44" s="276"/>
      <c r="AQ44" s="271">
        <f t="shared" si="22"/>
        <v>0</v>
      </c>
      <c r="AR44" s="276"/>
      <c r="AS44" s="276"/>
      <c r="AT44" s="271">
        <f t="shared" si="23"/>
        <v>0</v>
      </c>
      <c r="AU44" s="171">
        <f t="shared" si="24"/>
        <v>0</v>
      </c>
      <c r="AV44" s="144"/>
      <c r="AW44" s="144"/>
      <c r="AX44" s="144"/>
      <c r="AY44" s="144"/>
      <c r="AZ44" s="144"/>
      <c r="BA44" s="144"/>
      <c r="BB44" s="144"/>
      <c r="BC44" s="144"/>
      <c r="BD44" s="42"/>
      <c r="BE44" s="144"/>
      <c r="BF44" s="42">
        <f t="shared" si="25"/>
        <v>0</v>
      </c>
      <c r="BG44" s="5">
        <f t="shared" ref="BG44:BG75" si="48">SUM(AV44,AX44,AZ44,BD44,BB44)</f>
        <v>0</v>
      </c>
      <c r="BH44" s="208"/>
      <c r="BI44" s="204" t="str">
        <f t="shared" si="26"/>
        <v/>
      </c>
      <c r="BJ44" s="61" t="str">
        <f t="shared" si="47"/>
        <v/>
      </c>
      <c r="BK44" s="172">
        <f t="shared" si="27"/>
        <v>0</v>
      </c>
      <c r="BL44" s="62" t="str">
        <f t="shared" ref="BL44:BL75" si="49">IF(ISBLANK(M44),"",(BK44-BJ44))</f>
        <v/>
      </c>
      <c r="BM44" s="211"/>
      <c r="BN44" s="64"/>
      <c r="BO44" s="60"/>
      <c r="BP44" s="3">
        <f t="shared" si="28"/>
        <v>0</v>
      </c>
      <c r="BQ44" s="60"/>
      <c r="BR44" s="60"/>
      <c r="BS44" s="3">
        <f t="shared" si="29"/>
        <v>0</v>
      </c>
      <c r="BT44" s="60"/>
      <c r="BU44" s="60"/>
      <c r="BV44" s="3">
        <f t="shared" si="30"/>
        <v>0</v>
      </c>
      <c r="BW44" s="60"/>
      <c r="BX44" s="60"/>
      <c r="BY44" s="4">
        <f t="shared" si="31"/>
        <v>0</v>
      </c>
      <c r="BZ44" s="214"/>
      <c r="CA44" s="204" t="str">
        <f t="shared" si="32"/>
        <v/>
      </c>
      <c r="CB44" s="61" t="str">
        <f t="shared" si="45"/>
        <v/>
      </c>
      <c r="CC44" s="172">
        <f t="shared" si="33"/>
        <v>0</v>
      </c>
      <c r="CD44" s="62" t="str">
        <f t="shared" ref="CD44:CD75" si="50">IF(ISBLANK(M44),"",(CC44-CB44))</f>
        <v/>
      </c>
      <c r="CE44" s="217"/>
      <c r="CF44" s="63"/>
      <c r="CG44" s="63"/>
      <c r="CH44" s="125"/>
      <c r="CI44" s="3">
        <f t="shared" si="34"/>
        <v>0</v>
      </c>
      <c r="CJ44" s="125"/>
      <c r="CK44" s="125"/>
      <c r="CL44" s="3">
        <f t="shared" si="35"/>
        <v>0</v>
      </c>
      <c r="CM44" s="125"/>
      <c r="CN44" s="266"/>
      <c r="CO44" s="125"/>
      <c r="CP44" s="3">
        <f t="shared" si="36"/>
        <v>0</v>
      </c>
      <c r="CQ44" s="125"/>
      <c r="CR44" s="125"/>
      <c r="CS44" s="4">
        <f t="shared" si="37"/>
        <v>0</v>
      </c>
      <c r="CT44" s="65"/>
      <c r="CU44" s="65"/>
      <c r="CV44" s="4">
        <f t="shared" si="38"/>
        <v>0</v>
      </c>
      <c r="CW44" s="125"/>
      <c r="CX44" s="266"/>
      <c r="CY44" s="125"/>
      <c r="CZ44" s="4">
        <f t="shared" si="39"/>
        <v>0</v>
      </c>
      <c r="DA44" s="214"/>
      <c r="DB44" s="206" t="str">
        <f t="shared" si="40"/>
        <v/>
      </c>
      <c r="DC44" s="66" t="str">
        <f t="shared" si="46"/>
        <v/>
      </c>
      <c r="DD44" s="179">
        <f t="shared" si="41"/>
        <v>0</v>
      </c>
      <c r="DE44" s="62" t="str">
        <f t="shared" ref="DE44:DE75" si="51">IF(ISBLANK(M44),"",DD44-DC44)</f>
        <v/>
      </c>
      <c r="DF44" s="217"/>
      <c r="DG44" s="175" t="str">
        <f t="shared" ref="DG44:DG75" si="52">IF(ISBLANK(M44),"",SUM(BK44,CC44,DD44))</f>
        <v/>
      </c>
      <c r="DH44" s="176" t="str">
        <f t="shared" ref="DH44:DH75" si="53">IF(ISBLANK(M44),"",IF(BL44&gt;=0,"SI","NO"))</f>
        <v/>
      </c>
      <c r="DI44" s="176" t="str">
        <f t="shared" ref="DI44:DI75" si="54">IF(ISBLANK(M44),"",IF(CD44&gt;=0,"SI","NO"))</f>
        <v/>
      </c>
      <c r="DJ44" s="176" t="str">
        <f t="shared" ref="DJ44:DJ75" si="55">IF(ISBLANK(M44),"",IF(DE44&gt;=0,"SI","NO"))</f>
        <v/>
      </c>
      <c r="DK44" s="176" t="str">
        <f t="shared" ref="DK44:DK75" si="56">IF(ISBLANK(M44),"",COUNTIF(DH44:DJ44,"SI"))</f>
        <v/>
      </c>
      <c r="DL44" s="177" t="str">
        <f t="shared" ref="DL44:DL75" si="57">IF(ISBLANK(M44),"",IF(DK44=3,"SI","NO"))</f>
        <v/>
      </c>
      <c r="DM44" s="174" t="str">
        <f t="shared" si="42"/>
        <v/>
      </c>
      <c r="DN44" s="174" t="str">
        <f t="shared" si="43"/>
        <v/>
      </c>
      <c r="DO44" s="174" t="str">
        <f t="shared" si="44"/>
        <v/>
      </c>
      <c r="DP44" s="195"/>
      <c r="DQ44" s="67"/>
      <c r="DR44" s="67"/>
      <c r="DS44" s="67"/>
      <c r="DT44" s="67"/>
      <c r="DU44" s="67"/>
      <c r="DV44" s="67"/>
      <c r="DW44" s="67"/>
      <c r="DX44" s="67"/>
      <c r="DY44" s="67"/>
      <c r="DZ44" s="67"/>
      <c r="EA44" s="442"/>
    </row>
    <row r="45" spans="1:131" ht="18" customHeight="1" x14ac:dyDescent="0.25">
      <c r="A45" s="304"/>
      <c r="B45" s="304"/>
      <c r="C45" s="169"/>
      <c r="D45" s="170"/>
      <c r="E45" s="462"/>
      <c r="F45" s="297"/>
      <c r="G45" s="297"/>
      <c r="H45" s="59"/>
      <c r="I45" s="59"/>
      <c r="J45" s="423"/>
      <c r="K45" s="424"/>
      <c r="L45" s="124"/>
      <c r="M45" s="289"/>
      <c r="N45" s="289"/>
      <c r="O45" s="235" t="str">
        <f t="shared" si="11"/>
        <v/>
      </c>
      <c r="P45" s="236" t="str">
        <f t="shared" si="12"/>
        <v/>
      </c>
      <c r="Q45" s="421"/>
      <c r="R45" s="125"/>
      <c r="S45" s="125"/>
      <c r="T45" s="3">
        <f t="shared" si="13"/>
        <v>0</v>
      </c>
      <c r="U45" s="125"/>
      <c r="V45" s="125"/>
      <c r="W45" s="3">
        <f t="shared" si="14"/>
        <v>0</v>
      </c>
      <c r="X45" s="125"/>
      <c r="Y45" s="125"/>
      <c r="Z45" s="3">
        <f t="shared" si="15"/>
        <v>0</v>
      </c>
      <c r="AA45" s="178">
        <f t="shared" si="16"/>
        <v>0</v>
      </c>
      <c r="AB45" s="60"/>
      <c r="AC45" s="60"/>
      <c r="AD45" s="3">
        <f t="shared" si="17"/>
        <v>0</v>
      </c>
      <c r="AE45" s="60"/>
      <c r="AF45" s="60"/>
      <c r="AG45" s="3">
        <f t="shared" si="18"/>
        <v>0</v>
      </c>
      <c r="AH45" s="60"/>
      <c r="AI45" s="60"/>
      <c r="AJ45" s="4">
        <f t="shared" si="19"/>
        <v>0</v>
      </c>
      <c r="AK45" s="171">
        <f t="shared" si="20"/>
        <v>0</v>
      </c>
      <c r="AL45" s="276"/>
      <c r="AM45" s="276"/>
      <c r="AN45" s="271">
        <f t="shared" si="21"/>
        <v>0</v>
      </c>
      <c r="AO45" s="276"/>
      <c r="AP45" s="276"/>
      <c r="AQ45" s="271">
        <f t="shared" si="22"/>
        <v>0</v>
      </c>
      <c r="AR45" s="276"/>
      <c r="AS45" s="276"/>
      <c r="AT45" s="271">
        <f t="shared" si="23"/>
        <v>0</v>
      </c>
      <c r="AU45" s="171">
        <f t="shared" si="24"/>
        <v>0</v>
      </c>
      <c r="AV45" s="144"/>
      <c r="AW45" s="144"/>
      <c r="AX45" s="144"/>
      <c r="AY45" s="144"/>
      <c r="AZ45" s="144"/>
      <c r="BA45" s="144"/>
      <c r="BB45" s="144"/>
      <c r="BC45" s="144"/>
      <c r="BD45" s="42"/>
      <c r="BE45" s="144"/>
      <c r="BF45" s="42">
        <f t="shared" si="25"/>
        <v>0</v>
      </c>
      <c r="BG45" s="5">
        <f t="shared" si="48"/>
        <v>0</v>
      </c>
      <c r="BH45" s="208"/>
      <c r="BI45" s="204" t="str">
        <f t="shared" si="26"/>
        <v/>
      </c>
      <c r="BJ45" s="61" t="str">
        <f t="shared" si="47"/>
        <v/>
      </c>
      <c r="BK45" s="172">
        <f t="shared" si="27"/>
        <v>0</v>
      </c>
      <c r="BL45" s="62" t="str">
        <f t="shared" si="49"/>
        <v/>
      </c>
      <c r="BM45" s="211"/>
      <c r="BN45" s="64"/>
      <c r="BO45" s="60"/>
      <c r="BP45" s="3">
        <f t="shared" si="28"/>
        <v>0</v>
      </c>
      <c r="BQ45" s="60"/>
      <c r="BR45" s="60"/>
      <c r="BS45" s="3">
        <f t="shared" si="29"/>
        <v>0</v>
      </c>
      <c r="BT45" s="60"/>
      <c r="BU45" s="60"/>
      <c r="BV45" s="3">
        <f t="shared" si="30"/>
        <v>0</v>
      </c>
      <c r="BW45" s="60"/>
      <c r="BX45" s="60"/>
      <c r="BY45" s="4">
        <f t="shared" si="31"/>
        <v>0</v>
      </c>
      <c r="BZ45" s="214"/>
      <c r="CA45" s="204" t="str">
        <f t="shared" si="32"/>
        <v/>
      </c>
      <c r="CB45" s="61" t="str">
        <f t="shared" si="45"/>
        <v/>
      </c>
      <c r="CC45" s="172">
        <f t="shared" si="33"/>
        <v>0</v>
      </c>
      <c r="CD45" s="62" t="str">
        <f t="shared" si="50"/>
        <v/>
      </c>
      <c r="CE45" s="217"/>
      <c r="CF45" s="63"/>
      <c r="CG45" s="63"/>
      <c r="CH45" s="125"/>
      <c r="CI45" s="3">
        <f t="shared" si="34"/>
        <v>0</v>
      </c>
      <c r="CJ45" s="125"/>
      <c r="CK45" s="125"/>
      <c r="CL45" s="3">
        <f t="shared" si="35"/>
        <v>0</v>
      </c>
      <c r="CM45" s="125"/>
      <c r="CN45" s="266"/>
      <c r="CO45" s="125"/>
      <c r="CP45" s="3">
        <f t="shared" si="36"/>
        <v>0</v>
      </c>
      <c r="CQ45" s="125"/>
      <c r="CR45" s="125"/>
      <c r="CS45" s="4">
        <f t="shared" si="37"/>
        <v>0</v>
      </c>
      <c r="CT45" s="65"/>
      <c r="CU45" s="65"/>
      <c r="CV45" s="4">
        <f t="shared" si="38"/>
        <v>0</v>
      </c>
      <c r="CW45" s="125"/>
      <c r="CX45" s="266"/>
      <c r="CY45" s="125"/>
      <c r="CZ45" s="4">
        <f t="shared" si="39"/>
        <v>0</v>
      </c>
      <c r="DA45" s="214"/>
      <c r="DB45" s="206" t="str">
        <f t="shared" si="40"/>
        <v/>
      </c>
      <c r="DC45" s="66" t="str">
        <f t="shared" si="46"/>
        <v/>
      </c>
      <c r="DD45" s="179">
        <f t="shared" si="41"/>
        <v>0</v>
      </c>
      <c r="DE45" s="62" t="str">
        <f t="shared" si="51"/>
        <v/>
      </c>
      <c r="DF45" s="217"/>
      <c r="DG45" s="175" t="str">
        <f t="shared" si="52"/>
        <v/>
      </c>
      <c r="DH45" s="176" t="str">
        <f t="shared" si="53"/>
        <v/>
      </c>
      <c r="DI45" s="176" t="str">
        <f t="shared" si="54"/>
        <v/>
      </c>
      <c r="DJ45" s="176" t="str">
        <f t="shared" si="55"/>
        <v/>
      </c>
      <c r="DK45" s="176" t="str">
        <f t="shared" si="56"/>
        <v/>
      </c>
      <c r="DL45" s="177" t="str">
        <f t="shared" si="57"/>
        <v/>
      </c>
      <c r="DM45" s="174" t="str">
        <f t="shared" si="42"/>
        <v/>
      </c>
      <c r="DN45" s="174" t="str">
        <f t="shared" si="43"/>
        <v/>
      </c>
      <c r="DO45" s="174" t="str">
        <f t="shared" si="44"/>
        <v/>
      </c>
      <c r="DP45" s="195"/>
      <c r="DQ45" s="67"/>
      <c r="DR45" s="67"/>
      <c r="DS45" s="67"/>
      <c r="DT45" s="67"/>
      <c r="DU45" s="67"/>
      <c r="DV45" s="67"/>
      <c r="DW45" s="67"/>
      <c r="DX45" s="67"/>
      <c r="DY45" s="67"/>
      <c r="DZ45" s="67"/>
      <c r="EA45" s="442"/>
    </row>
    <row r="46" spans="1:131" ht="18" customHeight="1" x14ac:dyDescent="0.25">
      <c r="A46" s="304"/>
      <c r="B46" s="304"/>
      <c r="C46" s="169"/>
      <c r="D46" s="170"/>
      <c r="E46" s="462"/>
      <c r="F46" s="297"/>
      <c r="G46" s="297"/>
      <c r="H46" s="59"/>
      <c r="I46" s="59"/>
      <c r="J46" s="423"/>
      <c r="K46" s="424"/>
      <c r="L46" s="124"/>
      <c r="M46" s="289"/>
      <c r="N46" s="289"/>
      <c r="O46" s="235" t="str">
        <f t="shared" si="11"/>
        <v/>
      </c>
      <c r="P46" s="236" t="str">
        <f t="shared" si="12"/>
        <v/>
      </c>
      <c r="Q46" s="421"/>
      <c r="R46" s="125"/>
      <c r="S46" s="125"/>
      <c r="T46" s="3">
        <f t="shared" si="13"/>
        <v>0</v>
      </c>
      <c r="U46" s="125"/>
      <c r="V46" s="125"/>
      <c r="W46" s="3">
        <f t="shared" si="14"/>
        <v>0</v>
      </c>
      <c r="X46" s="125"/>
      <c r="Y46" s="125"/>
      <c r="Z46" s="3">
        <f t="shared" si="15"/>
        <v>0</v>
      </c>
      <c r="AA46" s="178">
        <f t="shared" si="16"/>
        <v>0</v>
      </c>
      <c r="AB46" s="60"/>
      <c r="AC46" s="60"/>
      <c r="AD46" s="3">
        <f t="shared" si="17"/>
        <v>0</v>
      </c>
      <c r="AE46" s="60"/>
      <c r="AF46" s="60"/>
      <c r="AG46" s="3">
        <f t="shared" si="18"/>
        <v>0</v>
      </c>
      <c r="AH46" s="60"/>
      <c r="AI46" s="60"/>
      <c r="AJ46" s="4">
        <f t="shared" si="19"/>
        <v>0</v>
      </c>
      <c r="AK46" s="171">
        <f t="shared" si="20"/>
        <v>0</v>
      </c>
      <c r="AL46" s="276"/>
      <c r="AM46" s="276"/>
      <c r="AN46" s="271">
        <f t="shared" si="21"/>
        <v>0</v>
      </c>
      <c r="AO46" s="276"/>
      <c r="AP46" s="276"/>
      <c r="AQ46" s="271">
        <f t="shared" si="22"/>
        <v>0</v>
      </c>
      <c r="AR46" s="276"/>
      <c r="AS46" s="276"/>
      <c r="AT46" s="271">
        <f t="shared" si="23"/>
        <v>0</v>
      </c>
      <c r="AU46" s="171">
        <f t="shared" si="24"/>
        <v>0</v>
      </c>
      <c r="AV46" s="144"/>
      <c r="AW46" s="144"/>
      <c r="AX46" s="144"/>
      <c r="AY46" s="144"/>
      <c r="AZ46" s="144"/>
      <c r="BA46" s="144"/>
      <c r="BB46" s="144"/>
      <c r="BC46" s="144"/>
      <c r="BD46" s="42"/>
      <c r="BE46" s="144"/>
      <c r="BF46" s="42">
        <f t="shared" si="25"/>
        <v>0</v>
      </c>
      <c r="BG46" s="5">
        <f t="shared" si="48"/>
        <v>0</v>
      </c>
      <c r="BH46" s="208"/>
      <c r="BI46" s="204" t="str">
        <f t="shared" si="26"/>
        <v/>
      </c>
      <c r="BJ46" s="61" t="str">
        <f t="shared" si="47"/>
        <v/>
      </c>
      <c r="BK46" s="172">
        <f t="shared" si="27"/>
        <v>0</v>
      </c>
      <c r="BL46" s="62" t="str">
        <f t="shared" si="49"/>
        <v/>
      </c>
      <c r="BM46" s="211"/>
      <c r="BN46" s="64"/>
      <c r="BO46" s="60"/>
      <c r="BP46" s="3">
        <f t="shared" si="28"/>
        <v>0</v>
      </c>
      <c r="BQ46" s="60"/>
      <c r="BR46" s="60"/>
      <c r="BS46" s="3">
        <f t="shared" si="29"/>
        <v>0</v>
      </c>
      <c r="BT46" s="60"/>
      <c r="BU46" s="60"/>
      <c r="BV46" s="3">
        <f t="shared" si="30"/>
        <v>0</v>
      </c>
      <c r="BW46" s="60"/>
      <c r="BX46" s="60"/>
      <c r="BY46" s="4">
        <f t="shared" si="31"/>
        <v>0</v>
      </c>
      <c r="BZ46" s="214"/>
      <c r="CA46" s="204" t="str">
        <f t="shared" si="32"/>
        <v/>
      </c>
      <c r="CB46" s="61" t="str">
        <f t="shared" si="45"/>
        <v/>
      </c>
      <c r="CC46" s="172">
        <f t="shared" si="33"/>
        <v>0</v>
      </c>
      <c r="CD46" s="62" t="str">
        <f t="shared" si="50"/>
        <v/>
      </c>
      <c r="CE46" s="217"/>
      <c r="CF46" s="63"/>
      <c r="CG46" s="63"/>
      <c r="CH46" s="125"/>
      <c r="CI46" s="3">
        <f t="shared" si="34"/>
        <v>0</v>
      </c>
      <c r="CJ46" s="125"/>
      <c r="CK46" s="125"/>
      <c r="CL46" s="3">
        <f t="shared" si="35"/>
        <v>0</v>
      </c>
      <c r="CM46" s="125"/>
      <c r="CN46" s="266"/>
      <c r="CO46" s="125"/>
      <c r="CP46" s="3">
        <f t="shared" si="36"/>
        <v>0</v>
      </c>
      <c r="CQ46" s="125"/>
      <c r="CR46" s="125"/>
      <c r="CS46" s="4">
        <f t="shared" si="37"/>
        <v>0</v>
      </c>
      <c r="CT46" s="65"/>
      <c r="CU46" s="65"/>
      <c r="CV46" s="4">
        <f t="shared" si="38"/>
        <v>0</v>
      </c>
      <c r="CW46" s="125"/>
      <c r="CX46" s="266"/>
      <c r="CY46" s="125"/>
      <c r="CZ46" s="4">
        <f t="shared" si="39"/>
        <v>0</v>
      </c>
      <c r="DA46" s="214"/>
      <c r="DB46" s="206" t="str">
        <f t="shared" si="40"/>
        <v/>
      </c>
      <c r="DC46" s="66" t="str">
        <f t="shared" si="46"/>
        <v/>
      </c>
      <c r="DD46" s="179">
        <f t="shared" si="41"/>
        <v>0</v>
      </c>
      <c r="DE46" s="62" t="str">
        <f t="shared" si="51"/>
        <v/>
      </c>
      <c r="DF46" s="217"/>
      <c r="DG46" s="175" t="str">
        <f t="shared" si="52"/>
        <v/>
      </c>
      <c r="DH46" s="176" t="str">
        <f t="shared" si="53"/>
        <v/>
      </c>
      <c r="DI46" s="176" t="str">
        <f t="shared" si="54"/>
        <v/>
      </c>
      <c r="DJ46" s="176" t="str">
        <f t="shared" si="55"/>
        <v/>
      </c>
      <c r="DK46" s="176" t="str">
        <f t="shared" si="56"/>
        <v/>
      </c>
      <c r="DL46" s="177" t="str">
        <f t="shared" si="57"/>
        <v/>
      </c>
      <c r="DM46" s="174" t="str">
        <f t="shared" si="42"/>
        <v/>
      </c>
      <c r="DN46" s="174" t="str">
        <f t="shared" si="43"/>
        <v/>
      </c>
      <c r="DO46" s="174" t="str">
        <f t="shared" si="44"/>
        <v/>
      </c>
      <c r="DP46" s="195"/>
      <c r="DQ46" s="67"/>
      <c r="DR46" s="67"/>
      <c r="DS46" s="67"/>
      <c r="DT46" s="67"/>
      <c r="DU46" s="67"/>
      <c r="DV46" s="67"/>
      <c r="DW46" s="67"/>
      <c r="DX46" s="67"/>
      <c r="DY46" s="67"/>
      <c r="DZ46" s="67"/>
      <c r="EA46" s="442"/>
    </row>
    <row r="47" spans="1:131" ht="18" customHeight="1" x14ac:dyDescent="0.25">
      <c r="A47" s="304"/>
      <c r="B47" s="304"/>
      <c r="C47" s="169"/>
      <c r="D47" s="170"/>
      <c r="E47" s="462"/>
      <c r="F47" s="297"/>
      <c r="G47" s="297"/>
      <c r="H47" s="59"/>
      <c r="I47" s="59"/>
      <c r="J47" s="423"/>
      <c r="K47" s="424"/>
      <c r="L47" s="124"/>
      <c r="M47" s="289"/>
      <c r="N47" s="289"/>
      <c r="O47" s="235" t="str">
        <f t="shared" si="11"/>
        <v/>
      </c>
      <c r="P47" s="236" t="str">
        <f t="shared" si="12"/>
        <v/>
      </c>
      <c r="Q47" s="421"/>
      <c r="R47" s="125"/>
      <c r="S47" s="125"/>
      <c r="T47" s="3">
        <f t="shared" si="13"/>
        <v>0</v>
      </c>
      <c r="U47" s="125"/>
      <c r="V47" s="125"/>
      <c r="W47" s="3">
        <f t="shared" si="14"/>
        <v>0</v>
      </c>
      <c r="X47" s="125"/>
      <c r="Y47" s="125"/>
      <c r="Z47" s="3">
        <f t="shared" si="15"/>
        <v>0</v>
      </c>
      <c r="AA47" s="178">
        <f t="shared" si="16"/>
        <v>0</v>
      </c>
      <c r="AB47" s="60"/>
      <c r="AC47" s="60"/>
      <c r="AD47" s="3">
        <f t="shared" si="17"/>
        <v>0</v>
      </c>
      <c r="AE47" s="60"/>
      <c r="AF47" s="60"/>
      <c r="AG47" s="3">
        <f t="shared" si="18"/>
        <v>0</v>
      </c>
      <c r="AH47" s="60"/>
      <c r="AI47" s="60"/>
      <c r="AJ47" s="4">
        <f t="shared" si="19"/>
        <v>0</v>
      </c>
      <c r="AK47" s="171">
        <f t="shared" si="20"/>
        <v>0</v>
      </c>
      <c r="AL47" s="276"/>
      <c r="AM47" s="276"/>
      <c r="AN47" s="271">
        <f t="shared" si="21"/>
        <v>0</v>
      </c>
      <c r="AO47" s="276"/>
      <c r="AP47" s="276"/>
      <c r="AQ47" s="271">
        <f t="shared" si="22"/>
        <v>0</v>
      </c>
      <c r="AR47" s="276"/>
      <c r="AS47" s="276"/>
      <c r="AT47" s="271">
        <f t="shared" si="23"/>
        <v>0</v>
      </c>
      <c r="AU47" s="171">
        <f t="shared" si="24"/>
        <v>0</v>
      </c>
      <c r="AV47" s="144"/>
      <c r="AW47" s="144"/>
      <c r="AX47" s="144"/>
      <c r="AY47" s="144"/>
      <c r="AZ47" s="144"/>
      <c r="BA47" s="144"/>
      <c r="BB47" s="144"/>
      <c r="BC47" s="144"/>
      <c r="BD47" s="42"/>
      <c r="BE47" s="144"/>
      <c r="BF47" s="42">
        <f t="shared" si="25"/>
        <v>0</v>
      </c>
      <c r="BG47" s="5">
        <f t="shared" si="48"/>
        <v>0</v>
      </c>
      <c r="BH47" s="208"/>
      <c r="BI47" s="204" t="str">
        <f t="shared" si="26"/>
        <v/>
      </c>
      <c r="BJ47" s="61" t="str">
        <f t="shared" si="47"/>
        <v/>
      </c>
      <c r="BK47" s="172">
        <f t="shared" si="27"/>
        <v>0</v>
      </c>
      <c r="BL47" s="62" t="str">
        <f t="shared" si="49"/>
        <v/>
      </c>
      <c r="BM47" s="211"/>
      <c r="BN47" s="64"/>
      <c r="BO47" s="60"/>
      <c r="BP47" s="3">
        <f t="shared" si="28"/>
        <v>0</v>
      </c>
      <c r="BQ47" s="60"/>
      <c r="BR47" s="60"/>
      <c r="BS47" s="3">
        <f t="shared" si="29"/>
        <v>0</v>
      </c>
      <c r="BT47" s="60"/>
      <c r="BU47" s="60"/>
      <c r="BV47" s="3">
        <f t="shared" si="30"/>
        <v>0</v>
      </c>
      <c r="BW47" s="60"/>
      <c r="BX47" s="60"/>
      <c r="BY47" s="4">
        <f t="shared" si="31"/>
        <v>0</v>
      </c>
      <c r="BZ47" s="214"/>
      <c r="CA47" s="204" t="str">
        <f t="shared" si="32"/>
        <v/>
      </c>
      <c r="CB47" s="61" t="str">
        <f t="shared" si="45"/>
        <v/>
      </c>
      <c r="CC47" s="172">
        <f t="shared" si="33"/>
        <v>0</v>
      </c>
      <c r="CD47" s="62" t="str">
        <f t="shared" si="50"/>
        <v/>
      </c>
      <c r="CE47" s="217"/>
      <c r="CF47" s="63"/>
      <c r="CG47" s="63"/>
      <c r="CH47" s="125"/>
      <c r="CI47" s="3">
        <f t="shared" si="34"/>
        <v>0</v>
      </c>
      <c r="CJ47" s="125"/>
      <c r="CK47" s="125"/>
      <c r="CL47" s="3">
        <f t="shared" si="35"/>
        <v>0</v>
      </c>
      <c r="CM47" s="125"/>
      <c r="CN47" s="266"/>
      <c r="CO47" s="125"/>
      <c r="CP47" s="3">
        <f t="shared" si="36"/>
        <v>0</v>
      </c>
      <c r="CQ47" s="125"/>
      <c r="CR47" s="125"/>
      <c r="CS47" s="4">
        <f t="shared" si="37"/>
        <v>0</v>
      </c>
      <c r="CT47" s="65"/>
      <c r="CU47" s="65"/>
      <c r="CV47" s="4">
        <f t="shared" si="38"/>
        <v>0</v>
      </c>
      <c r="CW47" s="125"/>
      <c r="CX47" s="266"/>
      <c r="CY47" s="125"/>
      <c r="CZ47" s="4">
        <f t="shared" si="39"/>
        <v>0</v>
      </c>
      <c r="DA47" s="214"/>
      <c r="DB47" s="206" t="str">
        <f t="shared" si="40"/>
        <v/>
      </c>
      <c r="DC47" s="66" t="str">
        <f t="shared" si="46"/>
        <v/>
      </c>
      <c r="DD47" s="179">
        <f t="shared" si="41"/>
        <v>0</v>
      </c>
      <c r="DE47" s="62" t="str">
        <f t="shared" si="51"/>
        <v/>
      </c>
      <c r="DF47" s="217"/>
      <c r="DG47" s="175" t="str">
        <f t="shared" si="52"/>
        <v/>
      </c>
      <c r="DH47" s="176" t="str">
        <f t="shared" si="53"/>
        <v/>
      </c>
      <c r="DI47" s="176" t="str">
        <f t="shared" si="54"/>
        <v/>
      </c>
      <c r="DJ47" s="176" t="str">
        <f t="shared" si="55"/>
        <v/>
      </c>
      <c r="DK47" s="176" t="str">
        <f t="shared" si="56"/>
        <v/>
      </c>
      <c r="DL47" s="177" t="str">
        <f t="shared" si="57"/>
        <v/>
      </c>
      <c r="DM47" s="174" t="str">
        <f t="shared" si="42"/>
        <v/>
      </c>
      <c r="DN47" s="174" t="str">
        <f t="shared" si="43"/>
        <v/>
      </c>
      <c r="DO47" s="174" t="str">
        <f t="shared" si="44"/>
        <v/>
      </c>
      <c r="DP47" s="195"/>
      <c r="DQ47" s="67"/>
      <c r="DR47" s="67"/>
      <c r="DS47" s="67"/>
      <c r="DT47" s="67"/>
      <c r="DU47" s="67"/>
      <c r="DV47" s="67"/>
      <c r="DW47" s="67"/>
      <c r="DX47" s="67"/>
      <c r="DY47" s="67"/>
      <c r="DZ47" s="67"/>
      <c r="EA47" s="442"/>
    </row>
    <row r="48" spans="1:131" ht="18" customHeight="1" x14ac:dyDescent="0.25">
      <c r="A48" s="304"/>
      <c r="B48" s="304"/>
      <c r="C48" s="169"/>
      <c r="D48" s="170"/>
      <c r="E48" s="462"/>
      <c r="F48" s="297"/>
      <c r="G48" s="297"/>
      <c r="H48" s="59"/>
      <c r="I48" s="59"/>
      <c r="J48" s="423"/>
      <c r="K48" s="424"/>
      <c r="L48" s="124"/>
      <c r="M48" s="289"/>
      <c r="N48" s="289"/>
      <c r="O48" s="235" t="str">
        <f t="shared" si="11"/>
        <v/>
      </c>
      <c r="P48" s="236" t="str">
        <f t="shared" si="12"/>
        <v/>
      </c>
      <c r="Q48" s="421"/>
      <c r="R48" s="125"/>
      <c r="S48" s="125"/>
      <c r="T48" s="3">
        <f t="shared" si="13"/>
        <v>0</v>
      </c>
      <c r="U48" s="125"/>
      <c r="V48" s="125"/>
      <c r="W48" s="3">
        <f t="shared" si="14"/>
        <v>0</v>
      </c>
      <c r="X48" s="125"/>
      <c r="Y48" s="125"/>
      <c r="Z48" s="3">
        <f t="shared" si="15"/>
        <v>0</v>
      </c>
      <c r="AA48" s="178">
        <f t="shared" si="16"/>
        <v>0</v>
      </c>
      <c r="AB48" s="60"/>
      <c r="AC48" s="60"/>
      <c r="AD48" s="3">
        <f t="shared" si="17"/>
        <v>0</v>
      </c>
      <c r="AE48" s="60"/>
      <c r="AF48" s="60"/>
      <c r="AG48" s="3">
        <f t="shared" si="18"/>
        <v>0</v>
      </c>
      <c r="AH48" s="60"/>
      <c r="AI48" s="60"/>
      <c r="AJ48" s="4">
        <f t="shared" si="19"/>
        <v>0</v>
      </c>
      <c r="AK48" s="171">
        <f t="shared" si="20"/>
        <v>0</v>
      </c>
      <c r="AL48" s="276"/>
      <c r="AM48" s="276"/>
      <c r="AN48" s="271">
        <f t="shared" si="21"/>
        <v>0</v>
      </c>
      <c r="AO48" s="276"/>
      <c r="AP48" s="276"/>
      <c r="AQ48" s="271">
        <f t="shared" si="22"/>
        <v>0</v>
      </c>
      <c r="AR48" s="276"/>
      <c r="AS48" s="276"/>
      <c r="AT48" s="271">
        <f t="shared" si="23"/>
        <v>0</v>
      </c>
      <c r="AU48" s="171">
        <f t="shared" si="24"/>
        <v>0</v>
      </c>
      <c r="AV48" s="144"/>
      <c r="AW48" s="144"/>
      <c r="AX48" s="144"/>
      <c r="AY48" s="144"/>
      <c r="AZ48" s="144"/>
      <c r="BA48" s="144"/>
      <c r="BB48" s="144"/>
      <c r="BC48" s="144"/>
      <c r="BD48" s="42"/>
      <c r="BE48" s="144"/>
      <c r="BF48" s="42">
        <f t="shared" si="25"/>
        <v>0</v>
      </c>
      <c r="BG48" s="5">
        <f t="shared" si="48"/>
        <v>0</v>
      </c>
      <c r="BH48" s="208"/>
      <c r="BI48" s="204" t="str">
        <f t="shared" si="26"/>
        <v/>
      </c>
      <c r="BJ48" s="61" t="str">
        <f t="shared" si="47"/>
        <v/>
      </c>
      <c r="BK48" s="172">
        <f t="shared" si="27"/>
        <v>0</v>
      </c>
      <c r="BL48" s="62" t="str">
        <f t="shared" si="49"/>
        <v/>
      </c>
      <c r="BM48" s="211"/>
      <c r="BN48" s="64"/>
      <c r="BO48" s="60"/>
      <c r="BP48" s="3">
        <f t="shared" si="28"/>
        <v>0</v>
      </c>
      <c r="BQ48" s="60"/>
      <c r="BR48" s="60"/>
      <c r="BS48" s="3">
        <f t="shared" si="29"/>
        <v>0</v>
      </c>
      <c r="BT48" s="60"/>
      <c r="BU48" s="60"/>
      <c r="BV48" s="3">
        <f t="shared" si="30"/>
        <v>0</v>
      </c>
      <c r="BW48" s="60"/>
      <c r="BX48" s="60"/>
      <c r="BY48" s="4">
        <f t="shared" si="31"/>
        <v>0</v>
      </c>
      <c r="BZ48" s="214"/>
      <c r="CA48" s="204" t="str">
        <f t="shared" si="32"/>
        <v/>
      </c>
      <c r="CB48" s="61" t="str">
        <f t="shared" si="45"/>
        <v/>
      </c>
      <c r="CC48" s="172">
        <f t="shared" si="33"/>
        <v>0</v>
      </c>
      <c r="CD48" s="62" t="str">
        <f t="shared" si="50"/>
        <v/>
      </c>
      <c r="CE48" s="217"/>
      <c r="CF48" s="63"/>
      <c r="CG48" s="63"/>
      <c r="CH48" s="125"/>
      <c r="CI48" s="3">
        <f t="shared" si="34"/>
        <v>0</v>
      </c>
      <c r="CJ48" s="125"/>
      <c r="CK48" s="125"/>
      <c r="CL48" s="3">
        <f t="shared" si="35"/>
        <v>0</v>
      </c>
      <c r="CM48" s="125"/>
      <c r="CN48" s="266"/>
      <c r="CO48" s="125"/>
      <c r="CP48" s="3">
        <f t="shared" si="36"/>
        <v>0</v>
      </c>
      <c r="CQ48" s="125"/>
      <c r="CR48" s="125"/>
      <c r="CS48" s="4">
        <f t="shared" si="37"/>
        <v>0</v>
      </c>
      <c r="CT48" s="65"/>
      <c r="CU48" s="65"/>
      <c r="CV48" s="4">
        <f t="shared" si="38"/>
        <v>0</v>
      </c>
      <c r="CW48" s="125"/>
      <c r="CX48" s="266"/>
      <c r="CY48" s="125"/>
      <c r="CZ48" s="4">
        <f t="shared" si="39"/>
        <v>0</v>
      </c>
      <c r="DA48" s="214"/>
      <c r="DB48" s="206" t="str">
        <f t="shared" si="40"/>
        <v/>
      </c>
      <c r="DC48" s="66" t="str">
        <f t="shared" si="46"/>
        <v/>
      </c>
      <c r="DD48" s="179">
        <f t="shared" si="41"/>
        <v>0</v>
      </c>
      <c r="DE48" s="62" t="str">
        <f t="shared" si="51"/>
        <v/>
      </c>
      <c r="DF48" s="217"/>
      <c r="DG48" s="175" t="str">
        <f t="shared" si="52"/>
        <v/>
      </c>
      <c r="DH48" s="176" t="str">
        <f t="shared" si="53"/>
        <v/>
      </c>
      <c r="DI48" s="176" t="str">
        <f t="shared" si="54"/>
        <v/>
      </c>
      <c r="DJ48" s="176" t="str">
        <f t="shared" si="55"/>
        <v/>
      </c>
      <c r="DK48" s="176" t="str">
        <f t="shared" si="56"/>
        <v/>
      </c>
      <c r="DL48" s="177" t="str">
        <f t="shared" si="57"/>
        <v/>
      </c>
      <c r="DM48" s="174" t="str">
        <f t="shared" si="42"/>
        <v/>
      </c>
      <c r="DN48" s="174" t="str">
        <f t="shared" si="43"/>
        <v/>
      </c>
      <c r="DO48" s="174" t="str">
        <f t="shared" si="44"/>
        <v/>
      </c>
      <c r="DP48" s="195"/>
      <c r="DQ48" s="67"/>
      <c r="DR48" s="67"/>
      <c r="DS48" s="67"/>
      <c r="DT48" s="67"/>
      <c r="DU48" s="67"/>
      <c r="DV48" s="67"/>
      <c r="DW48" s="67"/>
      <c r="DX48" s="67"/>
      <c r="DY48" s="67"/>
      <c r="DZ48" s="67"/>
      <c r="EA48" s="442"/>
    </row>
    <row r="49" spans="1:131" ht="18" customHeight="1" x14ac:dyDescent="0.25">
      <c r="A49" s="304"/>
      <c r="B49" s="304"/>
      <c r="C49" s="169"/>
      <c r="D49" s="170"/>
      <c r="E49" s="462"/>
      <c r="F49" s="297"/>
      <c r="G49" s="297"/>
      <c r="H49" s="59"/>
      <c r="I49" s="59"/>
      <c r="J49" s="423"/>
      <c r="K49" s="424"/>
      <c r="L49" s="124"/>
      <c r="M49" s="289"/>
      <c r="N49" s="289"/>
      <c r="O49" s="235" t="str">
        <f t="shared" si="11"/>
        <v/>
      </c>
      <c r="P49" s="236" t="str">
        <f t="shared" si="12"/>
        <v/>
      </c>
      <c r="Q49" s="421"/>
      <c r="R49" s="125"/>
      <c r="S49" s="125"/>
      <c r="T49" s="3">
        <f t="shared" si="13"/>
        <v>0</v>
      </c>
      <c r="U49" s="125"/>
      <c r="V49" s="125"/>
      <c r="W49" s="3">
        <f t="shared" si="14"/>
        <v>0</v>
      </c>
      <c r="X49" s="125"/>
      <c r="Y49" s="125"/>
      <c r="Z49" s="3">
        <f t="shared" si="15"/>
        <v>0</v>
      </c>
      <c r="AA49" s="178">
        <f t="shared" si="16"/>
        <v>0</v>
      </c>
      <c r="AB49" s="60"/>
      <c r="AC49" s="60"/>
      <c r="AD49" s="3">
        <f t="shared" si="17"/>
        <v>0</v>
      </c>
      <c r="AE49" s="60"/>
      <c r="AF49" s="60"/>
      <c r="AG49" s="3">
        <f t="shared" si="18"/>
        <v>0</v>
      </c>
      <c r="AH49" s="60"/>
      <c r="AI49" s="60"/>
      <c r="AJ49" s="4">
        <f t="shared" si="19"/>
        <v>0</v>
      </c>
      <c r="AK49" s="171">
        <f t="shared" si="20"/>
        <v>0</v>
      </c>
      <c r="AL49" s="276"/>
      <c r="AM49" s="276"/>
      <c r="AN49" s="271">
        <f t="shared" si="21"/>
        <v>0</v>
      </c>
      <c r="AO49" s="276"/>
      <c r="AP49" s="276"/>
      <c r="AQ49" s="271">
        <f t="shared" si="22"/>
        <v>0</v>
      </c>
      <c r="AR49" s="276"/>
      <c r="AS49" s="276"/>
      <c r="AT49" s="271">
        <f t="shared" si="23"/>
        <v>0</v>
      </c>
      <c r="AU49" s="171">
        <f t="shared" si="24"/>
        <v>0</v>
      </c>
      <c r="AV49" s="144"/>
      <c r="AW49" s="144"/>
      <c r="AX49" s="144"/>
      <c r="AY49" s="144"/>
      <c r="AZ49" s="144"/>
      <c r="BA49" s="144"/>
      <c r="BB49" s="144"/>
      <c r="BC49" s="144"/>
      <c r="BD49" s="42"/>
      <c r="BE49" s="144"/>
      <c r="BF49" s="42">
        <f t="shared" si="25"/>
        <v>0</v>
      </c>
      <c r="BG49" s="5">
        <f t="shared" si="48"/>
        <v>0</v>
      </c>
      <c r="BH49" s="208"/>
      <c r="BI49" s="204" t="str">
        <f t="shared" si="26"/>
        <v/>
      </c>
      <c r="BJ49" s="61" t="str">
        <f t="shared" si="47"/>
        <v/>
      </c>
      <c r="BK49" s="172">
        <f t="shared" si="27"/>
        <v>0</v>
      </c>
      <c r="BL49" s="62" t="str">
        <f t="shared" si="49"/>
        <v/>
      </c>
      <c r="BM49" s="211"/>
      <c r="BN49" s="64"/>
      <c r="BO49" s="60"/>
      <c r="BP49" s="3">
        <f t="shared" si="28"/>
        <v>0</v>
      </c>
      <c r="BQ49" s="60"/>
      <c r="BR49" s="60"/>
      <c r="BS49" s="3">
        <f t="shared" si="29"/>
        <v>0</v>
      </c>
      <c r="BT49" s="60"/>
      <c r="BU49" s="60"/>
      <c r="BV49" s="3">
        <f t="shared" si="30"/>
        <v>0</v>
      </c>
      <c r="BW49" s="60"/>
      <c r="BX49" s="60"/>
      <c r="BY49" s="4">
        <f t="shared" si="31"/>
        <v>0</v>
      </c>
      <c r="BZ49" s="214"/>
      <c r="CA49" s="204" t="str">
        <f t="shared" si="32"/>
        <v/>
      </c>
      <c r="CB49" s="61" t="str">
        <f t="shared" si="45"/>
        <v/>
      </c>
      <c r="CC49" s="172">
        <f t="shared" si="33"/>
        <v>0</v>
      </c>
      <c r="CD49" s="62" t="str">
        <f t="shared" si="50"/>
        <v/>
      </c>
      <c r="CE49" s="217"/>
      <c r="CF49" s="63"/>
      <c r="CG49" s="63"/>
      <c r="CH49" s="125"/>
      <c r="CI49" s="3">
        <f t="shared" si="34"/>
        <v>0</v>
      </c>
      <c r="CJ49" s="125"/>
      <c r="CK49" s="125"/>
      <c r="CL49" s="3">
        <f t="shared" si="35"/>
        <v>0</v>
      </c>
      <c r="CM49" s="125"/>
      <c r="CN49" s="266"/>
      <c r="CO49" s="125"/>
      <c r="CP49" s="3">
        <f t="shared" si="36"/>
        <v>0</v>
      </c>
      <c r="CQ49" s="125"/>
      <c r="CR49" s="125"/>
      <c r="CS49" s="4">
        <f t="shared" si="37"/>
        <v>0</v>
      </c>
      <c r="CT49" s="65"/>
      <c r="CU49" s="65"/>
      <c r="CV49" s="4">
        <f t="shared" si="38"/>
        <v>0</v>
      </c>
      <c r="CW49" s="125"/>
      <c r="CX49" s="266"/>
      <c r="CY49" s="125"/>
      <c r="CZ49" s="4">
        <f t="shared" si="39"/>
        <v>0</v>
      </c>
      <c r="DA49" s="214"/>
      <c r="DB49" s="206" t="str">
        <f t="shared" si="40"/>
        <v/>
      </c>
      <c r="DC49" s="66" t="str">
        <f t="shared" si="46"/>
        <v/>
      </c>
      <c r="DD49" s="179">
        <f t="shared" si="41"/>
        <v>0</v>
      </c>
      <c r="DE49" s="62" t="str">
        <f t="shared" si="51"/>
        <v/>
      </c>
      <c r="DF49" s="217"/>
      <c r="DG49" s="175" t="str">
        <f t="shared" si="52"/>
        <v/>
      </c>
      <c r="DH49" s="176" t="str">
        <f t="shared" si="53"/>
        <v/>
      </c>
      <c r="DI49" s="176" t="str">
        <f t="shared" si="54"/>
        <v/>
      </c>
      <c r="DJ49" s="176" t="str">
        <f t="shared" si="55"/>
        <v/>
      </c>
      <c r="DK49" s="176" t="str">
        <f t="shared" si="56"/>
        <v/>
      </c>
      <c r="DL49" s="177" t="str">
        <f t="shared" si="57"/>
        <v/>
      </c>
      <c r="DM49" s="174" t="str">
        <f t="shared" si="42"/>
        <v/>
      </c>
      <c r="DN49" s="174" t="str">
        <f t="shared" si="43"/>
        <v/>
      </c>
      <c r="DO49" s="174" t="str">
        <f t="shared" si="44"/>
        <v/>
      </c>
      <c r="DP49" s="195"/>
      <c r="DQ49" s="67"/>
      <c r="DR49" s="67"/>
      <c r="DS49" s="67"/>
      <c r="DT49" s="67"/>
      <c r="DU49" s="67"/>
      <c r="DV49" s="67"/>
      <c r="DW49" s="67"/>
      <c r="DX49" s="67"/>
      <c r="DY49" s="67"/>
      <c r="DZ49" s="67"/>
      <c r="EA49" s="442"/>
    </row>
    <row r="50" spans="1:131" ht="18" customHeight="1" x14ac:dyDescent="0.25">
      <c r="A50" s="304"/>
      <c r="B50" s="304"/>
      <c r="C50" s="169"/>
      <c r="D50" s="170"/>
      <c r="E50" s="462"/>
      <c r="F50" s="297"/>
      <c r="G50" s="297"/>
      <c r="H50" s="59"/>
      <c r="I50" s="59"/>
      <c r="J50" s="423"/>
      <c r="K50" s="424"/>
      <c r="L50" s="124"/>
      <c r="M50" s="289"/>
      <c r="N50" s="289"/>
      <c r="O50" s="235" t="str">
        <f t="shared" si="11"/>
        <v/>
      </c>
      <c r="P50" s="236" t="str">
        <f t="shared" si="12"/>
        <v/>
      </c>
      <c r="Q50" s="421"/>
      <c r="R50" s="125"/>
      <c r="S50" s="125"/>
      <c r="T50" s="3">
        <f t="shared" si="13"/>
        <v>0</v>
      </c>
      <c r="U50" s="125"/>
      <c r="V50" s="125"/>
      <c r="W50" s="3">
        <f t="shared" si="14"/>
        <v>0</v>
      </c>
      <c r="X50" s="125"/>
      <c r="Y50" s="125"/>
      <c r="Z50" s="3">
        <f t="shared" si="15"/>
        <v>0</v>
      </c>
      <c r="AA50" s="178">
        <f t="shared" si="16"/>
        <v>0</v>
      </c>
      <c r="AB50" s="60"/>
      <c r="AC50" s="60"/>
      <c r="AD50" s="3">
        <f t="shared" si="17"/>
        <v>0</v>
      </c>
      <c r="AE50" s="60"/>
      <c r="AF50" s="60"/>
      <c r="AG50" s="3">
        <f t="shared" si="18"/>
        <v>0</v>
      </c>
      <c r="AH50" s="60"/>
      <c r="AI50" s="60"/>
      <c r="AJ50" s="4">
        <f t="shared" si="19"/>
        <v>0</v>
      </c>
      <c r="AK50" s="171">
        <f t="shared" si="20"/>
        <v>0</v>
      </c>
      <c r="AL50" s="276"/>
      <c r="AM50" s="276"/>
      <c r="AN50" s="271">
        <f t="shared" si="21"/>
        <v>0</v>
      </c>
      <c r="AO50" s="276"/>
      <c r="AP50" s="276"/>
      <c r="AQ50" s="271">
        <f t="shared" si="22"/>
        <v>0</v>
      </c>
      <c r="AR50" s="276"/>
      <c r="AS50" s="276"/>
      <c r="AT50" s="271">
        <f t="shared" si="23"/>
        <v>0</v>
      </c>
      <c r="AU50" s="171">
        <f t="shared" si="24"/>
        <v>0</v>
      </c>
      <c r="AV50" s="144"/>
      <c r="AW50" s="144"/>
      <c r="AX50" s="144"/>
      <c r="AY50" s="144"/>
      <c r="AZ50" s="144"/>
      <c r="BA50" s="144"/>
      <c r="BB50" s="144"/>
      <c r="BC50" s="144"/>
      <c r="BD50" s="42"/>
      <c r="BE50" s="144"/>
      <c r="BF50" s="42">
        <f t="shared" si="25"/>
        <v>0</v>
      </c>
      <c r="BG50" s="5">
        <f t="shared" si="48"/>
        <v>0</v>
      </c>
      <c r="BH50" s="208"/>
      <c r="BI50" s="204" t="str">
        <f t="shared" si="26"/>
        <v/>
      </c>
      <c r="BJ50" s="61" t="str">
        <f t="shared" si="47"/>
        <v/>
      </c>
      <c r="BK50" s="172">
        <f t="shared" si="27"/>
        <v>0</v>
      </c>
      <c r="BL50" s="62" t="str">
        <f t="shared" si="49"/>
        <v/>
      </c>
      <c r="BM50" s="211"/>
      <c r="BN50" s="64"/>
      <c r="BO50" s="60"/>
      <c r="BP50" s="3">
        <f t="shared" si="28"/>
        <v>0</v>
      </c>
      <c r="BQ50" s="60"/>
      <c r="BR50" s="60"/>
      <c r="BS50" s="3">
        <f t="shared" si="29"/>
        <v>0</v>
      </c>
      <c r="BT50" s="60"/>
      <c r="BU50" s="60"/>
      <c r="BV50" s="3">
        <f t="shared" si="30"/>
        <v>0</v>
      </c>
      <c r="BW50" s="60"/>
      <c r="BX50" s="60"/>
      <c r="BY50" s="4">
        <f t="shared" si="31"/>
        <v>0</v>
      </c>
      <c r="BZ50" s="214"/>
      <c r="CA50" s="204" t="str">
        <f t="shared" si="32"/>
        <v/>
      </c>
      <c r="CB50" s="61" t="str">
        <f t="shared" si="45"/>
        <v/>
      </c>
      <c r="CC50" s="172">
        <f t="shared" si="33"/>
        <v>0</v>
      </c>
      <c r="CD50" s="62" t="str">
        <f t="shared" si="50"/>
        <v/>
      </c>
      <c r="CE50" s="217"/>
      <c r="CF50" s="63"/>
      <c r="CG50" s="63"/>
      <c r="CH50" s="125"/>
      <c r="CI50" s="3">
        <f t="shared" si="34"/>
        <v>0</v>
      </c>
      <c r="CJ50" s="125"/>
      <c r="CK50" s="125"/>
      <c r="CL50" s="3">
        <f t="shared" si="35"/>
        <v>0</v>
      </c>
      <c r="CM50" s="125"/>
      <c r="CN50" s="266"/>
      <c r="CO50" s="125"/>
      <c r="CP50" s="3">
        <f t="shared" si="36"/>
        <v>0</v>
      </c>
      <c r="CQ50" s="125"/>
      <c r="CR50" s="125"/>
      <c r="CS50" s="4">
        <f t="shared" si="37"/>
        <v>0</v>
      </c>
      <c r="CT50" s="65"/>
      <c r="CU50" s="65"/>
      <c r="CV50" s="4">
        <f t="shared" si="38"/>
        <v>0</v>
      </c>
      <c r="CW50" s="125"/>
      <c r="CX50" s="266"/>
      <c r="CY50" s="125"/>
      <c r="CZ50" s="4">
        <f t="shared" si="39"/>
        <v>0</v>
      </c>
      <c r="DA50" s="214"/>
      <c r="DB50" s="206" t="str">
        <f t="shared" si="40"/>
        <v/>
      </c>
      <c r="DC50" s="66" t="str">
        <f t="shared" si="46"/>
        <v/>
      </c>
      <c r="DD50" s="179">
        <f t="shared" si="41"/>
        <v>0</v>
      </c>
      <c r="DE50" s="62" t="str">
        <f t="shared" si="51"/>
        <v/>
      </c>
      <c r="DF50" s="217"/>
      <c r="DG50" s="175" t="str">
        <f t="shared" si="52"/>
        <v/>
      </c>
      <c r="DH50" s="176" t="str">
        <f t="shared" si="53"/>
        <v/>
      </c>
      <c r="DI50" s="176" t="str">
        <f t="shared" si="54"/>
        <v/>
      </c>
      <c r="DJ50" s="176" t="str">
        <f t="shared" si="55"/>
        <v/>
      </c>
      <c r="DK50" s="176" t="str">
        <f t="shared" si="56"/>
        <v/>
      </c>
      <c r="DL50" s="177" t="str">
        <f t="shared" si="57"/>
        <v/>
      </c>
      <c r="DM50" s="174" t="str">
        <f t="shared" si="42"/>
        <v/>
      </c>
      <c r="DN50" s="174" t="str">
        <f t="shared" si="43"/>
        <v/>
      </c>
      <c r="DO50" s="174" t="str">
        <f t="shared" si="44"/>
        <v/>
      </c>
      <c r="DP50" s="195"/>
      <c r="DQ50" s="67"/>
      <c r="DR50" s="67"/>
      <c r="DS50" s="67"/>
      <c r="DT50" s="67"/>
      <c r="DU50" s="67"/>
      <c r="DV50" s="67"/>
      <c r="DW50" s="67"/>
      <c r="DX50" s="67"/>
      <c r="DY50" s="67"/>
      <c r="DZ50" s="67"/>
      <c r="EA50" s="442"/>
    </row>
    <row r="51" spans="1:131" ht="18" customHeight="1" x14ac:dyDescent="0.25">
      <c r="A51" s="304"/>
      <c r="B51" s="304"/>
      <c r="C51" s="169"/>
      <c r="D51" s="170"/>
      <c r="E51" s="462"/>
      <c r="F51" s="297"/>
      <c r="G51" s="297"/>
      <c r="H51" s="59"/>
      <c r="I51" s="59"/>
      <c r="J51" s="423"/>
      <c r="K51" s="424"/>
      <c r="L51" s="124"/>
      <c r="M51" s="289"/>
      <c r="N51" s="289"/>
      <c r="O51" s="235" t="str">
        <f t="shared" si="11"/>
        <v/>
      </c>
      <c r="P51" s="236" t="str">
        <f t="shared" si="12"/>
        <v/>
      </c>
      <c r="Q51" s="421"/>
      <c r="R51" s="125"/>
      <c r="S51" s="125"/>
      <c r="T51" s="3">
        <f t="shared" si="13"/>
        <v>0</v>
      </c>
      <c r="U51" s="125"/>
      <c r="V51" s="125"/>
      <c r="W51" s="3">
        <f t="shared" si="14"/>
        <v>0</v>
      </c>
      <c r="X51" s="125"/>
      <c r="Y51" s="125"/>
      <c r="Z51" s="3">
        <f t="shared" si="15"/>
        <v>0</v>
      </c>
      <c r="AA51" s="178">
        <f t="shared" si="16"/>
        <v>0</v>
      </c>
      <c r="AB51" s="60"/>
      <c r="AC51" s="60"/>
      <c r="AD51" s="3">
        <f t="shared" si="17"/>
        <v>0</v>
      </c>
      <c r="AE51" s="60"/>
      <c r="AF51" s="60"/>
      <c r="AG51" s="3">
        <f t="shared" si="18"/>
        <v>0</v>
      </c>
      <c r="AH51" s="60"/>
      <c r="AI51" s="60"/>
      <c r="AJ51" s="4">
        <f t="shared" si="19"/>
        <v>0</v>
      </c>
      <c r="AK51" s="171">
        <f t="shared" si="20"/>
        <v>0</v>
      </c>
      <c r="AL51" s="276"/>
      <c r="AM51" s="276"/>
      <c r="AN51" s="271">
        <f t="shared" si="21"/>
        <v>0</v>
      </c>
      <c r="AO51" s="276"/>
      <c r="AP51" s="276"/>
      <c r="AQ51" s="271">
        <f t="shared" si="22"/>
        <v>0</v>
      </c>
      <c r="AR51" s="276"/>
      <c r="AS51" s="276"/>
      <c r="AT51" s="271">
        <f t="shared" si="23"/>
        <v>0</v>
      </c>
      <c r="AU51" s="171">
        <f t="shared" si="24"/>
        <v>0</v>
      </c>
      <c r="AV51" s="144"/>
      <c r="AW51" s="144"/>
      <c r="AX51" s="144"/>
      <c r="AY51" s="144"/>
      <c r="AZ51" s="144"/>
      <c r="BA51" s="144"/>
      <c r="BB51" s="144"/>
      <c r="BC51" s="144"/>
      <c r="BD51" s="42"/>
      <c r="BE51" s="144"/>
      <c r="BF51" s="42">
        <f t="shared" si="25"/>
        <v>0</v>
      </c>
      <c r="BG51" s="5">
        <f t="shared" si="48"/>
        <v>0</v>
      </c>
      <c r="BH51" s="208"/>
      <c r="BI51" s="204" t="str">
        <f t="shared" si="26"/>
        <v/>
      </c>
      <c r="BJ51" s="61" t="str">
        <f t="shared" si="47"/>
        <v/>
      </c>
      <c r="BK51" s="172">
        <f t="shared" si="27"/>
        <v>0</v>
      </c>
      <c r="BL51" s="62" t="str">
        <f t="shared" si="49"/>
        <v/>
      </c>
      <c r="BM51" s="211"/>
      <c r="BN51" s="64"/>
      <c r="BO51" s="60"/>
      <c r="BP51" s="3">
        <f t="shared" si="28"/>
        <v>0</v>
      </c>
      <c r="BQ51" s="60"/>
      <c r="BR51" s="60"/>
      <c r="BS51" s="3">
        <f t="shared" si="29"/>
        <v>0</v>
      </c>
      <c r="BT51" s="60"/>
      <c r="BU51" s="60"/>
      <c r="BV51" s="3">
        <f t="shared" si="30"/>
        <v>0</v>
      </c>
      <c r="BW51" s="60"/>
      <c r="BX51" s="60"/>
      <c r="BY51" s="4">
        <f t="shared" si="31"/>
        <v>0</v>
      </c>
      <c r="BZ51" s="214"/>
      <c r="CA51" s="204" t="str">
        <f t="shared" si="32"/>
        <v/>
      </c>
      <c r="CB51" s="61" t="str">
        <f t="shared" si="45"/>
        <v/>
      </c>
      <c r="CC51" s="172">
        <f t="shared" si="33"/>
        <v>0</v>
      </c>
      <c r="CD51" s="62" t="str">
        <f t="shared" si="50"/>
        <v/>
      </c>
      <c r="CE51" s="217"/>
      <c r="CF51" s="63"/>
      <c r="CG51" s="63"/>
      <c r="CH51" s="125"/>
      <c r="CI51" s="3">
        <f t="shared" si="34"/>
        <v>0</v>
      </c>
      <c r="CJ51" s="125"/>
      <c r="CK51" s="125"/>
      <c r="CL51" s="3">
        <f t="shared" si="35"/>
        <v>0</v>
      </c>
      <c r="CM51" s="125"/>
      <c r="CN51" s="266"/>
      <c r="CO51" s="125"/>
      <c r="CP51" s="3">
        <f t="shared" si="36"/>
        <v>0</v>
      </c>
      <c r="CQ51" s="125"/>
      <c r="CR51" s="125"/>
      <c r="CS51" s="4">
        <f t="shared" si="37"/>
        <v>0</v>
      </c>
      <c r="CT51" s="65"/>
      <c r="CU51" s="65"/>
      <c r="CV51" s="4">
        <f t="shared" si="38"/>
        <v>0</v>
      </c>
      <c r="CW51" s="125"/>
      <c r="CX51" s="266"/>
      <c r="CY51" s="125"/>
      <c r="CZ51" s="4">
        <f t="shared" si="39"/>
        <v>0</v>
      </c>
      <c r="DA51" s="214"/>
      <c r="DB51" s="206" t="str">
        <f t="shared" si="40"/>
        <v/>
      </c>
      <c r="DC51" s="66" t="str">
        <f t="shared" si="46"/>
        <v/>
      </c>
      <c r="DD51" s="179">
        <f t="shared" si="41"/>
        <v>0</v>
      </c>
      <c r="DE51" s="62" t="str">
        <f t="shared" si="51"/>
        <v/>
      </c>
      <c r="DF51" s="217"/>
      <c r="DG51" s="175" t="str">
        <f t="shared" si="52"/>
        <v/>
      </c>
      <c r="DH51" s="176" t="str">
        <f t="shared" si="53"/>
        <v/>
      </c>
      <c r="DI51" s="176" t="str">
        <f t="shared" si="54"/>
        <v/>
      </c>
      <c r="DJ51" s="176" t="str">
        <f t="shared" si="55"/>
        <v/>
      </c>
      <c r="DK51" s="176" t="str">
        <f t="shared" si="56"/>
        <v/>
      </c>
      <c r="DL51" s="177" t="str">
        <f t="shared" si="57"/>
        <v/>
      </c>
      <c r="DM51" s="174" t="str">
        <f t="shared" si="42"/>
        <v/>
      </c>
      <c r="DN51" s="174" t="str">
        <f t="shared" si="43"/>
        <v/>
      </c>
      <c r="DO51" s="174" t="str">
        <f t="shared" si="44"/>
        <v/>
      </c>
      <c r="DP51" s="195"/>
      <c r="DQ51" s="67"/>
      <c r="DR51" s="67"/>
      <c r="DS51" s="67"/>
      <c r="DT51" s="67"/>
      <c r="DU51" s="67"/>
      <c r="DV51" s="67"/>
      <c r="DW51" s="67"/>
      <c r="DX51" s="67"/>
      <c r="DY51" s="67"/>
      <c r="DZ51" s="67"/>
      <c r="EA51" s="442"/>
    </row>
    <row r="52" spans="1:131" ht="18" customHeight="1" x14ac:dyDescent="0.25">
      <c r="A52" s="304"/>
      <c r="B52" s="304"/>
      <c r="C52" s="169"/>
      <c r="D52" s="170"/>
      <c r="E52" s="462"/>
      <c r="F52" s="297"/>
      <c r="G52" s="297"/>
      <c r="H52" s="59"/>
      <c r="I52" s="59"/>
      <c r="J52" s="423"/>
      <c r="K52" s="424"/>
      <c r="L52" s="124"/>
      <c r="M52" s="289"/>
      <c r="N52" s="289"/>
      <c r="O52" s="235" t="str">
        <f t="shared" si="11"/>
        <v/>
      </c>
      <c r="P52" s="236" t="str">
        <f t="shared" si="12"/>
        <v/>
      </c>
      <c r="Q52" s="421"/>
      <c r="R52" s="125"/>
      <c r="S52" s="125"/>
      <c r="T52" s="3">
        <f t="shared" si="13"/>
        <v>0</v>
      </c>
      <c r="U52" s="125"/>
      <c r="V52" s="125"/>
      <c r="W52" s="3">
        <f t="shared" si="14"/>
        <v>0</v>
      </c>
      <c r="X52" s="125"/>
      <c r="Y52" s="125"/>
      <c r="Z52" s="3">
        <f t="shared" si="15"/>
        <v>0</v>
      </c>
      <c r="AA52" s="178">
        <f t="shared" si="16"/>
        <v>0</v>
      </c>
      <c r="AB52" s="60"/>
      <c r="AC52" s="60"/>
      <c r="AD52" s="3">
        <f t="shared" si="17"/>
        <v>0</v>
      </c>
      <c r="AE52" s="60"/>
      <c r="AF52" s="60"/>
      <c r="AG52" s="3">
        <f t="shared" si="18"/>
        <v>0</v>
      </c>
      <c r="AH52" s="60"/>
      <c r="AI52" s="60"/>
      <c r="AJ52" s="4">
        <f t="shared" si="19"/>
        <v>0</v>
      </c>
      <c r="AK52" s="171">
        <f t="shared" si="20"/>
        <v>0</v>
      </c>
      <c r="AL52" s="276"/>
      <c r="AM52" s="276"/>
      <c r="AN52" s="271">
        <f t="shared" si="21"/>
        <v>0</v>
      </c>
      <c r="AO52" s="276"/>
      <c r="AP52" s="276"/>
      <c r="AQ52" s="271">
        <f t="shared" si="22"/>
        <v>0</v>
      </c>
      <c r="AR52" s="276"/>
      <c r="AS52" s="276"/>
      <c r="AT52" s="271">
        <f t="shared" si="23"/>
        <v>0</v>
      </c>
      <c r="AU52" s="171">
        <f t="shared" si="24"/>
        <v>0</v>
      </c>
      <c r="AV52" s="144"/>
      <c r="AW52" s="144"/>
      <c r="AX52" s="144"/>
      <c r="AY52" s="144"/>
      <c r="AZ52" s="144"/>
      <c r="BA52" s="144"/>
      <c r="BB52" s="144"/>
      <c r="BC52" s="144"/>
      <c r="BD52" s="42"/>
      <c r="BE52" s="144"/>
      <c r="BF52" s="42">
        <f t="shared" si="25"/>
        <v>0</v>
      </c>
      <c r="BG52" s="5">
        <f t="shared" si="48"/>
        <v>0</v>
      </c>
      <c r="BH52" s="208"/>
      <c r="BI52" s="204" t="str">
        <f t="shared" si="26"/>
        <v/>
      </c>
      <c r="BJ52" s="61" t="str">
        <f t="shared" si="47"/>
        <v/>
      </c>
      <c r="BK52" s="172">
        <f t="shared" si="27"/>
        <v>0</v>
      </c>
      <c r="BL52" s="62" t="str">
        <f t="shared" si="49"/>
        <v/>
      </c>
      <c r="BM52" s="211"/>
      <c r="BN52" s="64"/>
      <c r="BO52" s="60"/>
      <c r="BP52" s="3">
        <f t="shared" si="28"/>
        <v>0</v>
      </c>
      <c r="BQ52" s="60"/>
      <c r="BR52" s="60"/>
      <c r="BS52" s="3">
        <f t="shared" si="29"/>
        <v>0</v>
      </c>
      <c r="BT52" s="60"/>
      <c r="BU52" s="60"/>
      <c r="BV52" s="3">
        <f t="shared" si="30"/>
        <v>0</v>
      </c>
      <c r="BW52" s="60"/>
      <c r="BX52" s="60"/>
      <c r="BY52" s="4">
        <f t="shared" si="31"/>
        <v>0</v>
      </c>
      <c r="BZ52" s="214"/>
      <c r="CA52" s="204" t="str">
        <f t="shared" si="32"/>
        <v/>
      </c>
      <c r="CB52" s="61" t="str">
        <f t="shared" si="45"/>
        <v/>
      </c>
      <c r="CC52" s="172">
        <f t="shared" si="33"/>
        <v>0</v>
      </c>
      <c r="CD52" s="62" t="str">
        <f t="shared" si="50"/>
        <v/>
      </c>
      <c r="CE52" s="217"/>
      <c r="CF52" s="63"/>
      <c r="CG52" s="63"/>
      <c r="CH52" s="125"/>
      <c r="CI52" s="3">
        <f t="shared" si="34"/>
        <v>0</v>
      </c>
      <c r="CJ52" s="125"/>
      <c r="CK52" s="125"/>
      <c r="CL52" s="3">
        <f t="shared" si="35"/>
        <v>0</v>
      </c>
      <c r="CM52" s="125"/>
      <c r="CN52" s="266"/>
      <c r="CO52" s="125"/>
      <c r="CP52" s="3">
        <f t="shared" si="36"/>
        <v>0</v>
      </c>
      <c r="CQ52" s="125"/>
      <c r="CR52" s="125"/>
      <c r="CS52" s="4">
        <f t="shared" si="37"/>
        <v>0</v>
      </c>
      <c r="CT52" s="65"/>
      <c r="CU52" s="65"/>
      <c r="CV52" s="4">
        <f t="shared" si="38"/>
        <v>0</v>
      </c>
      <c r="CW52" s="125"/>
      <c r="CX52" s="266"/>
      <c r="CY52" s="125"/>
      <c r="CZ52" s="4">
        <f t="shared" si="39"/>
        <v>0</v>
      </c>
      <c r="DA52" s="214"/>
      <c r="DB52" s="206" t="str">
        <f t="shared" si="40"/>
        <v/>
      </c>
      <c r="DC52" s="66" t="str">
        <f t="shared" si="46"/>
        <v/>
      </c>
      <c r="DD52" s="179">
        <f t="shared" si="41"/>
        <v>0</v>
      </c>
      <c r="DE52" s="62" t="str">
        <f t="shared" si="51"/>
        <v/>
      </c>
      <c r="DF52" s="217"/>
      <c r="DG52" s="175" t="str">
        <f t="shared" si="52"/>
        <v/>
      </c>
      <c r="DH52" s="176" t="str">
        <f t="shared" si="53"/>
        <v/>
      </c>
      <c r="DI52" s="176" t="str">
        <f t="shared" si="54"/>
        <v/>
      </c>
      <c r="DJ52" s="176" t="str">
        <f t="shared" si="55"/>
        <v/>
      </c>
      <c r="DK52" s="176" t="str">
        <f t="shared" si="56"/>
        <v/>
      </c>
      <c r="DL52" s="177" t="str">
        <f t="shared" si="57"/>
        <v/>
      </c>
      <c r="DM52" s="174" t="str">
        <f t="shared" si="42"/>
        <v/>
      </c>
      <c r="DN52" s="174" t="str">
        <f t="shared" si="43"/>
        <v/>
      </c>
      <c r="DO52" s="174" t="str">
        <f t="shared" si="44"/>
        <v/>
      </c>
      <c r="DP52" s="195"/>
      <c r="DQ52" s="67"/>
      <c r="DR52" s="67"/>
      <c r="DS52" s="67"/>
      <c r="DT52" s="67"/>
      <c r="DU52" s="67"/>
      <c r="DV52" s="67"/>
      <c r="DW52" s="67"/>
      <c r="DX52" s="67"/>
      <c r="DY52" s="67"/>
      <c r="DZ52" s="67"/>
      <c r="EA52" s="442"/>
    </row>
    <row r="53" spans="1:131" ht="18" customHeight="1" x14ac:dyDescent="0.25">
      <c r="A53" s="304"/>
      <c r="B53" s="304"/>
      <c r="C53" s="169"/>
      <c r="D53" s="170"/>
      <c r="E53" s="462"/>
      <c r="F53" s="297"/>
      <c r="G53" s="297"/>
      <c r="H53" s="59"/>
      <c r="I53" s="59"/>
      <c r="J53" s="423"/>
      <c r="K53" s="424"/>
      <c r="L53" s="124"/>
      <c r="M53" s="289"/>
      <c r="N53" s="289"/>
      <c r="O53" s="235" t="str">
        <f t="shared" si="11"/>
        <v/>
      </c>
      <c r="P53" s="236" t="str">
        <f t="shared" si="12"/>
        <v/>
      </c>
      <c r="Q53" s="421"/>
      <c r="R53" s="125"/>
      <c r="S53" s="125"/>
      <c r="T53" s="3">
        <f t="shared" si="13"/>
        <v>0</v>
      </c>
      <c r="U53" s="125"/>
      <c r="V53" s="125"/>
      <c r="W53" s="3">
        <f t="shared" si="14"/>
        <v>0</v>
      </c>
      <c r="X53" s="125"/>
      <c r="Y53" s="125"/>
      <c r="Z53" s="3">
        <f t="shared" si="15"/>
        <v>0</v>
      </c>
      <c r="AA53" s="178">
        <f t="shared" si="16"/>
        <v>0</v>
      </c>
      <c r="AB53" s="60"/>
      <c r="AC53" s="60"/>
      <c r="AD53" s="3">
        <f t="shared" si="17"/>
        <v>0</v>
      </c>
      <c r="AE53" s="60"/>
      <c r="AF53" s="60"/>
      <c r="AG53" s="3">
        <f t="shared" si="18"/>
        <v>0</v>
      </c>
      <c r="AH53" s="60"/>
      <c r="AI53" s="60"/>
      <c r="AJ53" s="4">
        <f t="shared" si="19"/>
        <v>0</v>
      </c>
      <c r="AK53" s="171">
        <f t="shared" si="20"/>
        <v>0</v>
      </c>
      <c r="AL53" s="276"/>
      <c r="AM53" s="276"/>
      <c r="AN53" s="271">
        <f t="shared" si="21"/>
        <v>0</v>
      </c>
      <c r="AO53" s="276"/>
      <c r="AP53" s="276"/>
      <c r="AQ53" s="271">
        <f t="shared" si="22"/>
        <v>0</v>
      </c>
      <c r="AR53" s="276"/>
      <c r="AS53" s="276"/>
      <c r="AT53" s="271">
        <f t="shared" si="23"/>
        <v>0</v>
      </c>
      <c r="AU53" s="171">
        <f t="shared" si="24"/>
        <v>0</v>
      </c>
      <c r="AV53" s="144"/>
      <c r="AW53" s="144"/>
      <c r="AX53" s="144"/>
      <c r="AY53" s="144"/>
      <c r="AZ53" s="144"/>
      <c r="BA53" s="144"/>
      <c r="BB53" s="144"/>
      <c r="BC53" s="144"/>
      <c r="BD53" s="42"/>
      <c r="BE53" s="144"/>
      <c r="BF53" s="42">
        <f t="shared" si="25"/>
        <v>0</v>
      </c>
      <c r="BG53" s="5">
        <f t="shared" si="48"/>
        <v>0</v>
      </c>
      <c r="BH53" s="208"/>
      <c r="BI53" s="204" t="str">
        <f t="shared" si="26"/>
        <v/>
      </c>
      <c r="BJ53" s="61" t="str">
        <f t="shared" si="47"/>
        <v/>
      </c>
      <c r="BK53" s="172">
        <f t="shared" si="27"/>
        <v>0</v>
      </c>
      <c r="BL53" s="62" t="str">
        <f t="shared" si="49"/>
        <v/>
      </c>
      <c r="BM53" s="211"/>
      <c r="BN53" s="64"/>
      <c r="BO53" s="60"/>
      <c r="BP53" s="3">
        <f t="shared" si="28"/>
        <v>0</v>
      </c>
      <c r="BQ53" s="60"/>
      <c r="BR53" s="60"/>
      <c r="BS53" s="3">
        <f t="shared" si="29"/>
        <v>0</v>
      </c>
      <c r="BT53" s="60"/>
      <c r="BU53" s="60"/>
      <c r="BV53" s="3">
        <f t="shared" si="30"/>
        <v>0</v>
      </c>
      <c r="BW53" s="60"/>
      <c r="BX53" s="60"/>
      <c r="BY53" s="4">
        <f t="shared" si="31"/>
        <v>0</v>
      </c>
      <c r="BZ53" s="214"/>
      <c r="CA53" s="204" t="str">
        <f t="shared" si="32"/>
        <v/>
      </c>
      <c r="CB53" s="61" t="str">
        <f t="shared" si="45"/>
        <v/>
      </c>
      <c r="CC53" s="172">
        <f t="shared" si="33"/>
        <v>0</v>
      </c>
      <c r="CD53" s="62" t="str">
        <f t="shared" si="50"/>
        <v/>
      </c>
      <c r="CE53" s="217"/>
      <c r="CF53" s="63"/>
      <c r="CG53" s="63"/>
      <c r="CH53" s="125"/>
      <c r="CI53" s="3">
        <f t="shared" si="34"/>
        <v>0</v>
      </c>
      <c r="CJ53" s="125"/>
      <c r="CK53" s="125"/>
      <c r="CL53" s="3">
        <f t="shared" si="35"/>
        <v>0</v>
      </c>
      <c r="CM53" s="125"/>
      <c r="CN53" s="266"/>
      <c r="CO53" s="125"/>
      <c r="CP53" s="3">
        <f t="shared" si="36"/>
        <v>0</v>
      </c>
      <c r="CQ53" s="125"/>
      <c r="CR53" s="125"/>
      <c r="CS53" s="4">
        <f t="shared" si="37"/>
        <v>0</v>
      </c>
      <c r="CT53" s="65"/>
      <c r="CU53" s="65"/>
      <c r="CV53" s="4">
        <f t="shared" si="38"/>
        <v>0</v>
      </c>
      <c r="CW53" s="125"/>
      <c r="CX53" s="266"/>
      <c r="CY53" s="125"/>
      <c r="CZ53" s="4">
        <f t="shared" si="39"/>
        <v>0</v>
      </c>
      <c r="DA53" s="214"/>
      <c r="DB53" s="206" t="str">
        <f t="shared" si="40"/>
        <v/>
      </c>
      <c r="DC53" s="66" t="str">
        <f t="shared" si="46"/>
        <v/>
      </c>
      <c r="DD53" s="179">
        <f t="shared" si="41"/>
        <v>0</v>
      </c>
      <c r="DE53" s="62" t="str">
        <f t="shared" si="51"/>
        <v/>
      </c>
      <c r="DF53" s="217"/>
      <c r="DG53" s="175" t="str">
        <f t="shared" si="52"/>
        <v/>
      </c>
      <c r="DH53" s="176" t="str">
        <f t="shared" si="53"/>
        <v/>
      </c>
      <c r="DI53" s="176" t="str">
        <f t="shared" si="54"/>
        <v/>
      </c>
      <c r="DJ53" s="176" t="str">
        <f t="shared" si="55"/>
        <v/>
      </c>
      <c r="DK53" s="176" t="str">
        <f t="shared" si="56"/>
        <v/>
      </c>
      <c r="DL53" s="177" t="str">
        <f t="shared" si="57"/>
        <v/>
      </c>
      <c r="DM53" s="174" t="str">
        <f t="shared" si="42"/>
        <v/>
      </c>
      <c r="DN53" s="174" t="str">
        <f t="shared" si="43"/>
        <v/>
      </c>
      <c r="DO53" s="174" t="str">
        <f t="shared" si="44"/>
        <v/>
      </c>
      <c r="DP53" s="195"/>
      <c r="DQ53" s="67"/>
      <c r="DR53" s="67"/>
      <c r="DS53" s="67"/>
      <c r="DT53" s="67"/>
      <c r="DU53" s="67"/>
      <c r="DV53" s="67"/>
      <c r="DW53" s="67"/>
      <c r="DX53" s="67"/>
      <c r="DY53" s="67"/>
      <c r="DZ53" s="67"/>
      <c r="EA53" s="442"/>
    </row>
    <row r="54" spans="1:131" ht="18" customHeight="1" x14ac:dyDescent="0.25">
      <c r="A54" s="304"/>
      <c r="B54" s="304"/>
      <c r="C54" s="169"/>
      <c r="D54" s="170"/>
      <c r="E54" s="462"/>
      <c r="F54" s="297"/>
      <c r="G54" s="297"/>
      <c r="H54" s="59"/>
      <c r="I54" s="59"/>
      <c r="J54" s="423"/>
      <c r="K54" s="424"/>
      <c r="L54" s="124"/>
      <c r="M54" s="289"/>
      <c r="N54" s="289"/>
      <c r="O54" s="235" t="str">
        <f t="shared" si="11"/>
        <v/>
      </c>
      <c r="P54" s="236" t="str">
        <f t="shared" si="12"/>
        <v/>
      </c>
      <c r="Q54" s="421"/>
      <c r="R54" s="125"/>
      <c r="S54" s="125"/>
      <c r="T54" s="3">
        <f t="shared" si="13"/>
        <v>0</v>
      </c>
      <c r="U54" s="125"/>
      <c r="V54" s="125"/>
      <c r="W54" s="3">
        <f t="shared" si="14"/>
        <v>0</v>
      </c>
      <c r="X54" s="125"/>
      <c r="Y54" s="125"/>
      <c r="Z54" s="3">
        <f t="shared" si="15"/>
        <v>0</v>
      </c>
      <c r="AA54" s="178">
        <f t="shared" si="16"/>
        <v>0</v>
      </c>
      <c r="AB54" s="60"/>
      <c r="AC54" s="60"/>
      <c r="AD54" s="3">
        <f t="shared" si="17"/>
        <v>0</v>
      </c>
      <c r="AE54" s="60"/>
      <c r="AF54" s="60"/>
      <c r="AG54" s="3">
        <f t="shared" si="18"/>
        <v>0</v>
      </c>
      <c r="AH54" s="60"/>
      <c r="AI54" s="60"/>
      <c r="AJ54" s="4">
        <f t="shared" si="19"/>
        <v>0</v>
      </c>
      <c r="AK54" s="171">
        <f t="shared" si="20"/>
        <v>0</v>
      </c>
      <c r="AL54" s="276"/>
      <c r="AM54" s="276"/>
      <c r="AN54" s="271">
        <f t="shared" si="21"/>
        <v>0</v>
      </c>
      <c r="AO54" s="276"/>
      <c r="AP54" s="276"/>
      <c r="AQ54" s="271">
        <f t="shared" si="22"/>
        <v>0</v>
      </c>
      <c r="AR54" s="276"/>
      <c r="AS54" s="276"/>
      <c r="AT54" s="271">
        <f t="shared" si="23"/>
        <v>0</v>
      </c>
      <c r="AU54" s="171">
        <f t="shared" si="24"/>
        <v>0</v>
      </c>
      <c r="AV54" s="144"/>
      <c r="AW54" s="144"/>
      <c r="AX54" s="144"/>
      <c r="AY54" s="144"/>
      <c r="AZ54" s="144"/>
      <c r="BA54" s="144"/>
      <c r="BB54" s="144"/>
      <c r="BC54" s="144"/>
      <c r="BD54" s="42"/>
      <c r="BE54" s="144"/>
      <c r="BF54" s="42">
        <f t="shared" si="25"/>
        <v>0</v>
      </c>
      <c r="BG54" s="5">
        <f t="shared" si="48"/>
        <v>0</v>
      </c>
      <c r="BH54" s="208"/>
      <c r="BI54" s="204" t="str">
        <f t="shared" si="26"/>
        <v/>
      </c>
      <c r="BJ54" s="61" t="str">
        <f t="shared" si="47"/>
        <v/>
      </c>
      <c r="BK54" s="172">
        <f t="shared" si="27"/>
        <v>0</v>
      </c>
      <c r="BL54" s="62" t="str">
        <f t="shared" si="49"/>
        <v/>
      </c>
      <c r="BM54" s="211"/>
      <c r="BN54" s="64"/>
      <c r="BO54" s="60"/>
      <c r="BP54" s="3">
        <f t="shared" si="28"/>
        <v>0</v>
      </c>
      <c r="BQ54" s="60"/>
      <c r="BR54" s="60"/>
      <c r="BS54" s="3">
        <f t="shared" si="29"/>
        <v>0</v>
      </c>
      <c r="BT54" s="60"/>
      <c r="BU54" s="60"/>
      <c r="BV54" s="3">
        <f t="shared" si="30"/>
        <v>0</v>
      </c>
      <c r="BW54" s="60"/>
      <c r="BX54" s="60"/>
      <c r="BY54" s="4">
        <f t="shared" si="31"/>
        <v>0</v>
      </c>
      <c r="BZ54" s="214"/>
      <c r="CA54" s="204" t="str">
        <f t="shared" si="32"/>
        <v/>
      </c>
      <c r="CB54" s="61" t="str">
        <f t="shared" si="45"/>
        <v/>
      </c>
      <c r="CC54" s="172">
        <f t="shared" si="33"/>
        <v>0</v>
      </c>
      <c r="CD54" s="62" t="str">
        <f t="shared" si="50"/>
        <v/>
      </c>
      <c r="CE54" s="217"/>
      <c r="CF54" s="63"/>
      <c r="CG54" s="63"/>
      <c r="CH54" s="125"/>
      <c r="CI54" s="3">
        <f t="shared" si="34"/>
        <v>0</v>
      </c>
      <c r="CJ54" s="125"/>
      <c r="CK54" s="125"/>
      <c r="CL54" s="3">
        <f t="shared" si="35"/>
        <v>0</v>
      </c>
      <c r="CM54" s="125"/>
      <c r="CN54" s="266"/>
      <c r="CO54" s="125"/>
      <c r="CP54" s="3">
        <f t="shared" si="36"/>
        <v>0</v>
      </c>
      <c r="CQ54" s="125"/>
      <c r="CR54" s="125"/>
      <c r="CS54" s="4">
        <f t="shared" si="37"/>
        <v>0</v>
      </c>
      <c r="CT54" s="65"/>
      <c r="CU54" s="65"/>
      <c r="CV54" s="4">
        <f t="shared" si="38"/>
        <v>0</v>
      </c>
      <c r="CW54" s="125"/>
      <c r="CX54" s="266"/>
      <c r="CY54" s="125"/>
      <c r="CZ54" s="4">
        <f t="shared" si="39"/>
        <v>0</v>
      </c>
      <c r="DA54" s="214"/>
      <c r="DB54" s="206" t="str">
        <f t="shared" si="40"/>
        <v/>
      </c>
      <c r="DC54" s="66" t="str">
        <f t="shared" si="46"/>
        <v/>
      </c>
      <c r="DD54" s="179">
        <f t="shared" si="41"/>
        <v>0</v>
      </c>
      <c r="DE54" s="62" t="str">
        <f t="shared" si="51"/>
        <v/>
      </c>
      <c r="DF54" s="217"/>
      <c r="DG54" s="175" t="str">
        <f t="shared" si="52"/>
        <v/>
      </c>
      <c r="DH54" s="176" t="str">
        <f t="shared" si="53"/>
        <v/>
      </c>
      <c r="DI54" s="176" t="str">
        <f t="shared" si="54"/>
        <v/>
      </c>
      <c r="DJ54" s="176" t="str">
        <f t="shared" si="55"/>
        <v/>
      </c>
      <c r="DK54" s="176" t="str">
        <f t="shared" si="56"/>
        <v/>
      </c>
      <c r="DL54" s="177" t="str">
        <f t="shared" si="57"/>
        <v/>
      </c>
      <c r="DM54" s="174" t="str">
        <f t="shared" si="42"/>
        <v/>
      </c>
      <c r="DN54" s="174" t="str">
        <f t="shared" si="43"/>
        <v/>
      </c>
      <c r="DO54" s="174" t="str">
        <f t="shared" si="44"/>
        <v/>
      </c>
      <c r="DP54" s="195"/>
      <c r="DQ54" s="67"/>
      <c r="DR54" s="67"/>
      <c r="DS54" s="67"/>
      <c r="DT54" s="67"/>
      <c r="DU54" s="67"/>
      <c r="DV54" s="67"/>
      <c r="DW54" s="67"/>
      <c r="DX54" s="67"/>
      <c r="DY54" s="67"/>
      <c r="DZ54" s="67"/>
      <c r="EA54" s="442"/>
    </row>
    <row r="55" spans="1:131" ht="18" customHeight="1" x14ac:dyDescent="0.25">
      <c r="A55" s="304"/>
      <c r="B55" s="304"/>
      <c r="C55" s="169"/>
      <c r="D55" s="170"/>
      <c r="E55" s="462"/>
      <c r="F55" s="297"/>
      <c r="G55" s="297"/>
      <c r="H55" s="59"/>
      <c r="I55" s="59"/>
      <c r="J55" s="423"/>
      <c r="K55" s="424"/>
      <c r="L55" s="124"/>
      <c r="M55" s="289"/>
      <c r="N55" s="289"/>
      <c r="O55" s="235" t="str">
        <f t="shared" si="11"/>
        <v/>
      </c>
      <c r="P55" s="236" t="str">
        <f t="shared" si="12"/>
        <v/>
      </c>
      <c r="Q55" s="421"/>
      <c r="R55" s="125"/>
      <c r="S55" s="125"/>
      <c r="T55" s="3">
        <f t="shared" si="13"/>
        <v>0</v>
      </c>
      <c r="U55" s="125"/>
      <c r="V55" s="125"/>
      <c r="W55" s="3">
        <f t="shared" si="14"/>
        <v>0</v>
      </c>
      <c r="X55" s="125"/>
      <c r="Y55" s="125"/>
      <c r="Z55" s="3">
        <f t="shared" si="15"/>
        <v>0</v>
      </c>
      <c r="AA55" s="178">
        <f t="shared" si="16"/>
        <v>0</v>
      </c>
      <c r="AB55" s="60"/>
      <c r="AC55" s="60"/>
      <c r="AD55" s="3">
        <f t="shared" si="17"/>
        <v>0</v>
      </c>
      <c r="AE55" s="60"/>
      <c r="AF55" s="60"/>
      <c r="AG55" s="3">
        <f t="shared" si="18"/>
        <v>0</v>
      </c>
      <c r="AH55" s="60"/>
      <c r="AI55" s="60"/>
      <c r="AJ55" s="4">
        <f t="shared" si="19"/>
        <v>0</v>
      </c>
      <c r="AK55" s="171">
        <f t="shared" si="20"/>
        <v>0</v>
      </c>
      <c r="AL55" s="276"/>
      <c r="AM55" s="276"/>
      <c r="AN55" s="271">
        <f t="shared" si="21"/>
        <v>0</v>
      </c>
      <c r="AO55" s="276"/>
      <c r="AP55" s="276"/>
      <c r="AQ55" s="271">
        <f t="shared" si="22"/>
        <v>0</v>
      </c>
      <c r="AR55" s="276"/>
      <c r="AS55" s="276"/>
      <c r="AT55" s="271">
        <f t="shared" si="23"/>
        <v>0</v>
      </c>
      <c r="AU55" s="171">
        <f t="shared" si="24"/>
        <v>0</v>
      </c>
      <c r="AV55" s="144"/>
      <c r="AW55" s="144"/>
      <c r="AX55" s="144"/>
      <c r="AY55" s="144"/>
      <c r="AZ55" s="144"/>
      <c r="BA55" s="144"/>
      <c r="BB55" s="144"/>
      <c r="BC55" s="144"/>
      <c r="BD55" s="42"/>
      <c r="BE55" s="144"/>
      <c r="BF55" s="42">
        <f t="shared" si="25"/>
        <v>0</v>
      </c>
      <c r="BG55" s="5">
        <f t="shared" si="48"/>
        <v>0</v>
      </c>
      <c r="BH55" s="208"/>
      <c r="BI55" s="204" t="str">
        <f t="shared" si="26"/>
        <v/>
      </c>
      <c r="BJ55" s="61" t="str">
        <f t="shared" si="47"/>
        <v/>
      </c>
      <c r="BK55" s="172">
        <f t="shared" si="27"/>
        <v>0</v>
      </c>
      <c r="BL55" s="62" t="str">
        <f t="shared" si="49"/>
        <v/>
      </c>
      <c r="BM55" s="211"/>
      <c r="BN55" s="64"/>
      <c r="BO55" s="60"/>
      <c r="BP55" s="3">
        <f t="shared" si="28"/>
        <v>0</v>
      </c>
      <c r="BQ55" s="60"/>
      <c r="BR55" s="60"/>
      <c r="BS55" s="3">
        <f t="shared" si="29"/>
        <v>0</v>
      </c>
      <c r="BT55" s="60"/>
      <c r="BU55" s="60"/>
      <c r="BV55" s="3">
        <f t="shared" si="30"/>
        <v>0</v>
      </c>
      <c r="BW55" s="60"/>
      <c r="BX55" s="60"/>
      <c r="BY55" s="4">
        <f t="shared" si="31"/>
        <v>0</v>
      </c>
      <c r="BZ55" s="214"/>
      <c r="CA55" s="204" t="str">
        <f t="shared" si="32"/>
        <v/>
      </c>
      <c r="CB55" s="61" t="str">
        <f t="shared" si="45"/>
        <v/>
      </c>
      <c r="CC55" s="172">
        <f t="shared" si="33"/>
        <v>0</v>
      </c>
      <c r="CD55" s="62" t="str">
        <f t="shared" si="50"/>
        <v/>
      </c>
      <c r="CE55" s="217"/>
      <c r="CF55" s="63"/>
      <c r="CG55" s="63"/>
      <c r="CH55" s="125"/>
      <c r="CI55" s="3">
        <f t="shared" si="34"/>
        <v>0</v>
      </c>
      <c r="CJ55" s="125"/>
      <c r="CK55" s="125"/>
      <c r="CL55" s="3">
        <f t="shared" si="35"/>
        <v>0</v>
      </c>
      <c r="CM55" s="125"/>
      <c r="CN55" s="266"/>
      <c r="CO55" s="125"/>
      <c r="CP55" s="3">
        <f t="shared" si="36"/>
        <v>0</v>
      </c>
      <c r="CQ55" s="125"/>
      <c r="CR55" s="125"/>
      <c r="CS55" s="4">
        <f t="shared" si="37"/>
        <v>0</v>
      </c>
      <c r="CT55" s="65"/>
      <c r="CU55" s="65"/>
      <c r="CV55" s="4">
        <f t="shared" si="38"/>
        <v>0</v>
      </c>
      <c r="CW55" s="125"/>
      <c r="CX55" s="266"/>
      <c r="CY55" s="125"/>
      <c r="CZ55" s="4">
        <f t="shared" si="39"/>
        <v>0</v>
      </c>
      <c r="DA55" s="214"/>
      <c r="DB55" s="206" t="str">
        <f t="shared" si="40"/>
        <v/>
      </c>
      <c r="DC55" s="66" t="str">
        <f t="shared" si="46"/>
        <v/>
      </c>
      <c r="DD55" s="179">
        <f t="shared" si="41"/>
        <v>0</v>
      </c>
      <c r="DE55" s="62" t="str">
        <f t="shared" si="51"/>
        <v/>
      </c>
      <c r="DF55" s="217"/>
      <c r="DG55" s="175" t="str">
        <f t="shared" si="52"/>
        <v/>
      </c>
      <c r="DH55" s="176" t="str">
        <f t="shared" si="53"/>
        <v/>
      </c>
      <c r="DI55" s="176" t="str">
        <f t="shared" si="54"/>
        <v/>
      </c>
      <c r="DJ55" s="176" t="str">
        <f t="shared" si="55"/>
        <v/>
      </c>
      <c r="DK55" s="176" t="str">
        <f t="shared" si="56"/>
        <v/>
      </c>
      <c r="DL55" s="177" t="str">
        <f t="shared" si="57"/>
        <v/>
      </c>
      <c r="DM55" s="174" t="str">
        <f t="shared" si="42"/>
        <v/>
      </c>
      <c r="DN55" s="174" t="str">
        <f t="shared" si="43"/>
        <v/>
      </c>
      <c r="DO55" s="174" t="str">
        <f t="shared" si="44"/>
        <v/>
      </c>
      <c r="DP55" s="195"/>
      <c r="DQ55" s="67"/>
      <c r="DR55" s="67"/>
      <c r="DS55" s="67"/>
      <c r="DT55" s="67"/>
      <c r="DU55" s="67"/>
      <c r="DV55" s="67"/>
      <c r="DW55" s="67"/>
      <c r="DX55" s="67"/>
      <c r="DY55" s="67"/>
      <c r="DZ55" s="67"/>
      <c r="EA55" s="442"/>
    </row>
    <row r="56" spans="1:131" ht="18" customHeight="1" x14ac:dyDescent="0.25">
      <c r="A56" s="304"/>
      <c r="B56" s="304"/>
      <c r="C56" s="169"/>
      <c r="D56" s="170"/>
      <c r="E56" s="462"/>
      <c r="F56" s="297"/>
      <c r="G56" s="297"/>
      <c r="H56" s="59"/>
      <c r="I56" s="59"/>
      <c r="J56" s="423"/>
      <c r="K56" s="424"/>
      <c r="L56" s="124"/>
      <c r="M56" s="289"/>
      <c r="N56" s="289"/>
      <c r="O56" s="235" t="str">
        <f t="shared" si="11"/>
        <v/>
      </c>
      <c r="P56" s="236" t="str">
        <f t="shared" si="12"/>
        <v/>
      </c>
      <c r="Q56" s="421"/>
      <c r="R56" s="125"/>
      <c r="S56" s="125"/>
      <c r="T56" s="3">
        <f t="shared" si="13"/>
        <v>0</v>
      </c>
      <c r="U56" s="125"/>
      <c r="V56" s="125"/>
      <c r="W56" s="3">
        <f t="shared" si="14"/>
        <v>0</v>
      </c>
      <c r="X56" s="125"/>
      <c r="Y56" s="125"/>
      <c r="Z56" s="3">
        <f t="shared" si="15"/>
        <v>0</v>
      </c>
      <c r="AA56" s="178">
        <f t="shared" si="16"/>
        <v>0</v>
      </c>
      <c r="AB56" s="60"/>
      <c r="AC56" s="60"/>
      <c r="AD56" s="3">
        <f t="shared" si="17"/>
        <v>0</v>
      </c>
      <c r="AE56" s="60"/>
      <c r="AF56" s="60"/>
      <c r="AG56" s="3">
        <f t="shared" si="18"/>
        <v>0</v>
      </c>
      <c r="AH56" s="60"/>
      <c r="AI56" s="60"/>
      <c r="AJ56" s="4">
        <f t="shared" si="19"/>
        <v>0</v>
      </c>
      <c r="AK56" s="171">
        <f t="shared" si="20"/>
        <v>0</v>
      </c>
      <c r="AL56" s="276"/>
      <c r="AM56" s="276"/>
      <c r="AN56" s="271">
        <f t="shared" si="21"/>
        <v>0</v>
      </c>
      <c r="AO56" s="276"/>
      <c r="AP56" s="276"/>
      <c r="AQ56" s="271">
        <f t="shared" si="22"/>
        <v>0</v>
      </c>
      <c r="AR56" s="276"/>
      <c r="AS56" s="276"/>
      <c r="AT56" s="271">
        <f t="shared" si="23"/>
        <v>0</v>
      </c>
      <c r="AU56" s="171">
        <f t="shared" si="24"/>
        <v>0</v>
      </c>
      <c r="AV56" s="144"/>
      <c r="AW56" s="144"/>
      <c r="AX56" s="144"/>
      <c r="AY56" s="144"/>
      <c r="AZ56" s="144"/>
      <c r="BA56" s="144"/>
      <c r="BB56" s="144"/>
      <c r="BC56" s="144"/>
      <c r="BD56" s="42"/>
      <c r="BE56" s="144"/>
      <c r="BF56" s="42">
        <f t="shared" si="25"/>
        <v>0</v>
      </c>
      <c r="BG56" s="5">
        <f t="shared" si="48"/>
        <v>0</v>
      </c>
      <c r="BH56" s="208"/>
      <c r="BI56" s="204" t="str">
        <f t="shared" si="26"/>
        <v/>
      </c>
      <c r="BJ56" s="61" t="str">
        <f t="shared" si="47"/>
        <v/>
      </c>
      <c r="BK56" s="172">
        <f t="shared" si="27"/>
        <v>0</v>
      </c>
      <c r="BL56" s="62" t="str">
        <f t="shared" si="49"/>
        <v/>
      </c>
      <c r="BM56" s="211"/>
      <c r="BN56" s="64"/>
      <c r="BO56" s="60"/>
      <c r="BP56" s="3">
        <f t="shared" si="28"/>
        <v>0</v>
      </c>
      <c r="BQ56" s="60"/>
      <c r="BR56" s="60"/>
      <c r="BS56" s="3">
        <f t="shared" si="29"/>
        <v>0</v>
      </c>
      <c r="BT56" s="60"/>
      <c r="BU56" s="60"/>
      <c r="BV56" s="3">
        <f t="shared" si="30"/>
        <v>0</v>
      </c>
      <c r="BW56" s="60"/>
      <c r="BX56" s="60"/>
      <c r="BY56" s="4">
        <f t="shared" si="31"/>
        <v>0</v>
      </c>
      <c r="BZ56" s="214"/>
      <c r="CA56" s="204" t="str">
        <f t="shared" si="32"/>
        <v/>
      </c>
      <c r="CB56" s="61" t="str">
        <f t="shared" si="45"/>
        <v/>
      </c>
      <c r="CC56" s="172">
        <f t="shared" si="33"/>
        <v>0</v>
      </c>
      <c r="CD56" s="62" t="str">
        <f t="shared" si="50"/>
        <v/>
      </c>
      <c r="CE56" s="217"/>
      <c r="CF56" s="63"/>
      <c r="CG56" s="63"/>
      <c r="CH56" s="125"/>
      <c r="CI56" s="3">
        <f t="shared" si="34"/>
        <v>0</v>
      </c>
      <c r="CJ56" s="125"/>
      <c r="CK56" s="125"/>
      <c r="CL56" s="3">
        <f t="shared" si="35"/>
        <v>0</v>
      </c>
      <c r="CM56" s="125"/>
      <c r="CN56" s="266"/>
      <c r="CO56" s="125"/>
      <c r="CP56" s="3">
        <f t="shared" si="36"/>
        <v>0</v>
      </c>
      <c r="CQ56" s="125"/>
      <c r="CR56" s="125"/>
      <c r="CS56" s="4">
        <f t="shared" si="37"/>
        <v>0</v>
      </c>
      <c r="CT56" s="65"/>
      <c r="CU56" s="65"/>
      <c r="CV56" s="4">
        <f t="shared" si="38"/>
        <v>0</v>
      </c>
      <c r="CW56" s="125"/>
      <c r="CX56" s="266"/>
      <c r="CY56" s="125"/>
      <c r="CZ56" s="4">
        <f t="shared" si="39"/>
        <v>0</v>
      </c>
      <c r="DA56" s="214"/>
      <c r="DB56" s="206" t="str">
        <f t="shared" si="40"/>
        <v/>
      </c>
      <c r="DC56" s="66" t="str">
        <f t="shared" si="46"/>
        <v/>
      </c>
      <c r="DD56" s="179">
        <f t="shared" si="41"/>
        <v>0</v>
      </c>
      <c r="DE56" s="62" t="str">
        <f t="shared" si="51"/>
        <v/>
      </c>
      <c r="DF56" s="217"/>
      <c r="DG56" s="175" t="str">
        <f t="shared" si="52"/>
        <v/>
      </c>
      <c r="DH56" s="176" t="str">
        <f t="shared" si="53"/>
        <v/>
      </c>
      <c r="DI56" s="176" t="str">
        <f t="shared" si="54"/>
        <v/>
      </c>
      <c r="DJ56" s="176" t="str">
        <f t="shared" si="55"/>
        <v/>
      </c>
      <c r="DK56" s="176" t="str">
        <f t="shared" si="56"/>
        <v/>
      </c>
      <c r="DL56" s="177" t="str">
        <f t="shared" si="57"/>
        <v/>
      </c>
      <c r="DM56" s="174" t="str">
        <f t="shared" si="42"/>
        <v/>
      </c>
      <c r="DN56" s="174" t="str">
        <f t="shared" si="43"/>
        <v/>
      </c>
      <c r="DO56" s="174" t="str">
        <f t="shared" si="44"/>
        <v/>
      </c>
      <c r="DP56" s="195"/>
      <c r="DQ56" s="67"/>
      <c r="DR56" s="67"/>
      <c r="DS56" s="67"/>
      <c r="DT56" s="67"/>
      <c r="DU56" s="67"/>
      <c r="DV56" s="67"/>
      <c r="DW56" s="67"/>
      <c r="DX56" s="67"/>
      <c r="DY56" s="67"/>
      <c r="DZ56" s="67"/>
      <c r="EA56" s="442"/>
    </row>
    <row r="57" spans="1:131" ht="18" customHeight="1" x14ac:dyDescent="0.25">
      <c r="A57" s="304"/>
      <c r="B57" s="304"/>
      <c r="C57" s="169"/>
      <c r="D57" s="170"/>
      <c r="E57" s="462"/>
      <c r="F57" s="297"/>
      <c r="G57" s="297"/>
      <c r="H57" s="59"/>
      <c r="I57" s="59"/>
      <c r="J57" s="423"/>
      <c r="K57" s="424"/>
      <c r="L57" s="124"/>
      <c r="M57" s="289"/>
      <c r="N57" s="289"/>
      <c r="O57" s="235" t="str">
        <f t="shared" si="11"/>
        <v/>
      </c>
      <c r="P57" s="236" t="str">
        <f t="shared" si="12"/>
        <v/>
      </c>
      <c r="Q57" s="421"/>
      <c r="R57" s="125"/>
      <c r="S57" s="125"/>
      <c r="T57" s="3">
        <f t="shared" si="13"/>
        <v>0</v>
      </c>
      <c r="U57" s="125"/>
      <c r="V57" s="125"/>
      <c r="W57" s="3">
        <f t="shared" si="14"/>
        <v>0</v>
      </c>
      <c r="X57" s="125"/>
      <c r="Y57" s="125"/>
      <c r="Z57" s="3">
        <f t="shared" si="15"/>
        <v>0</v>
      </c>
      <c r="AA57" s="178">
        <f t="shared" si="16"/>
        <v>0</v>
      </c>
      <c r="AB57" s="60"/>
      <c r="AC57" s="60"/>
      <c r="AD57" s="3">
        <f t="shared" si="17"/>
        <v>0</v>
      </c>
      <c r="AE57" s="60"/>
      <c r="AF57" s="60"/>
      <c r="AG57" s="3">
        <f t="shared" si="18"/>
        <v>0</v>
      </c>
      <c r="AH57" s="60"/>
      <c r="AI57" s="60"/>
      <c r="AJ57" s="4">
        <f t="shared" si="19"/>
        <v>0</v>
      </c>
      <c r="AK57" s="171">
        <f t="shared" si="20"/>
        <v>0</v>
      </c>
      <c r="AL57" s="276"/>
      <c r="AM57" s="276"/>
      <c r="AN57" s="271">
        <f t="shared" si="21"/>
        <v>0</v>
      </c>
      <c r="AO57" s="276"/>
      <c r="AP57" s="276"/>
      <c r="AQ57" s="271">
        <f t="shared" si="22"/>
        <v>0</v>
      </c>
      <c r="AR57" s="276"/>
      <c r="AS57" s="276"/>
      <c r="AT57" s="271">
        <f t="shared" si="23"/>
        <v>0</v>
      </c>
      <c r="AU57" s="171">
        <f t="shared" si="24"/>
        <v>0</v>
      </c>
      <c r="AV57" s="144"/>
      <c r="AW57" s="144"/>
      <c r="AX57" s="144"/>
      <c r="AY57" s="144"/>
      <c r="AZ57" s="144"/>
      <c r="BA57" s="144"/>
      <c r="BB57" s="144"/>
      <c r="BC57" s="144"/>
      <c r="BD57" s="42"/>
      <c r="BE57" s="144"/>
      <c r="BF57" s="42">
        <f t="shared" si="25"/>
        <v>0</v>
      </c>
      <c r="BG57" s="5">
        <f t="shared" si="48"/>
        <v>0</v>
      </c>
      <c r="BH57" s="208"/>
      <c r="BI57" s="204" t="str">
        <f t="shared" si="26"/>
        <v/>
      </c>
      <c r="BJ57" s="61" t="str">
        <f t="shared" si="47"/>
        <v/>
      </c>
      <c r="BK57" s="172">
        <f t="shared" si="27"/>
        <v>0</v>
      </c>
      <c r="BL57" s="62" t="str">
        <f t="shared" si="49"/>
        <v/>
      </c>
      <c r="BM57" s="211"/>
      <c r="BN57" s="64"/>
      <c r="BO57" s="60"/>
      <c r="BP57" s="3">
        <f t="shared" si="28"/>
        <v>0</v>
      </c>
      <c r="BQ57" s="60"/>
      <c r="BR57" s="60"/>
      <c r="BS57" s="3">
        <f t="shared" si="29"/>
        <v>0</v>
      </c>
      <c r="BT57" s="60"/>
      <c r="BU57" s="60"/>
      <c r="BV57" s="3">
        <f t="shared" si="30"/>
        <v>0</v>
      </c>
      <c r="BW57" s="60"/>
      <c r="BX57" s="60"/>
      <c r="BY57" s="4">
        <f t="shared" si="31"/>
        <v>0</v>
      </c>
      <c r="BZ57" s="214"/>
      <c r="CA57" s="204" t="str">
        <f t="shared" si="32"/>
        <v/>
      </c>
      <c r="CB57" s="61" t="str">
        <f t="shared" si="45"/>
        <v/>
      </c>
      <c r="CC57" s="172">
        <f t="shared" si="33"/>
        <v>0</v>
      </c>
      <c r="CD57" s="62" t="str">
        <f t="shared" si="50"/>
        <v/>
      </c>
      <c r="CE57" s="217"/>
      <c r="CF57" s="63"/>
      <c r="CG57" s="63"/>
      <c r="CH57" s="125"/>
      <c r="CI57" s="3">
        <f t="shared" si="34"/>
        <v>0</v>
      </c>
      <c r="CJ57" s="125"/>
      <c r="CK57" s="125"/>
      <c r="CL57" s="3">
        <f t="shared" si="35"/>
        <v>0</v>
      </c>
      <c r="CM57" s="125"/>
      <c r="CN57" s="266"/>
      <c r="CO57" s="125"/>
      <c r="CP57" s="3">
        <f t="shared" si="36"/>
        <v>0</v>
      </c>
      <c r="CQ57" s="125"/>
      <c r="CR57" s="125"/>
      <c r="CS57" s="4">
        <f t="shared" si="37"/>
        <v>0</v>
      </c>
      <c r="CT57" s="65"/>
      <c r="CU57" s="65"/>
      <c r="CV57" s="4">
        <f t="shared" si="38"/>
        <v>0</v>
      </c>
      <c r="CW57" s="125"/>
      <c r="CX57" s="266"/>
      <c r="CY57" s="125"/>
      <c r="CZ57" s="4">
        <f t="shared" si="39"/>
        <v>0</v>
      </c>
      <c r="DA57" s="214"/>
      <c r="DB57" s="206" t="str">
        <f t="shared" si="40"/>
        <v/>
      </c>
      <c r="DC57" s="66" t="str">
        <f t="shared" si="46"/>
        <v/>
      </c>
      <c r="DD57" s="179">
        <f t="shared" si="41"/>
        <v>0</v>
      </c>
      <c r="DE57" s="62" t="str">
        <f t="shared" si="51"/>
        <v/>
      </c>
      <c r="DF57" s="217"/>
      <c r="DG57" s="175" t="str">
        <f t="shared" si="52"/>
        <v/>
      </c>
      <c r="DH57" s="176" t="str">
        <f t="shared" si="53"/>
        <v/>
      </c>
      <c r="DI57" s="176" t="str">
        <f t="shared" si="54"/>
        <v/>
      </c>
      <c r="DJ57" s="176" t="str">
        <f t="shared" si="55"/>
        <v/>
      </c>
      <c r="DK57" s="176" t="str">
        <f t="shared" si="56"/>
        <v/>
      </c>
      <c r="DL57" s="177" t="str">
        <f t="shared" si="57"/>
        <v/>
      </c>
      <c r="DM57" s="174" t="str">
        <f t="shared" si="42"/>
        <v/>
      </c>
      <c r="DN57" s="174" t="str">
        <f t="shared" si="43"/>
        <v/>
      </c>
      <c r="DO57" s="174" t="str">
        <f t="shared" si="44"/>
        <v/>
      </c>
      <c r="DP57" s="195"/>
      <c r="DQ57" s="67"/>
      <c r="DR57" s="67"/>
      <c r="DS57" s="67"/>
      <c r="DT57" s="67"/>
      <c r="DU57" s="67"/>
      <c r="DV57" s="67"/>
      <c r="DW57" s="67"/>
      <c r="DX57" s="67"/>
      <c r="DY57" s="67"/>
      <c r="DZ57" s="67"/>
      <c r="EA57" s="442"/>
    </row>
    <row r="58" spans="1:131" ht="18" customHeight="1" x14ac:dyDescent="0.25">
      <c r="A58" s="304"/>
      <c r="B58" s="304"/>
      <c r="C58" s="169"/>
      <c r="D58" s="170"/>
      <c r="E58" s="462"/>
      <c r="F58" s="297"/>
      <c r="G58" s="297"/>
      <c r="H58" s="59"/>
      <c r="I58" s="59"/>
      <c r="J58" s="423"/>
      <c r="K58" s="424"/>
      <c r="L58" s="124"/>
      <c r="M58" s="289"/>
      <c r="N58" s="289"/>
      <c r="O58" s="235" t="str">
        <f t="shared" si="11"/>
        <v/>
      </c>
      <c r="P58" s="236" t="str">
        <f t="shared" si="12"/>
        <v/>
      </c>
      <c r="Q58" s="421"/>
      <c r="R58" s="125"/>
      <c r="S58" s="125"/>
      <c r="T58" s="3">
        <f t="shared" si="13"/>
        <v>0</v>
      </c>
      <c r="U58" s="125"/>
      <c r="V58" s="125"/>
      <c r="W58" s="3">
        <f t="shared" si="14"/>
        <v>0</v>
      </c>
      <c r="X58" s="125"/>
      <c r="Y58" s="125"/>
      <c r="Z58" s="3">
        <f t="shared" si="15"/>
        <v>0</v>
      </c>
      <c r="AA58" s="178">
        <f t="shared" si="16"/>
        <v>0</v>
      </c>
      <c r="AB58" s="60"/>
      <c r="AC58" s="60"/>
      <c r="AD58" s="3">
        <f t="shared" si="17"/>
        <v>0</v>
      </c>
      <c r="AE58" s="60"/>
      <c r="AF58" s="60"/>
      <c r="AG58" s="3">
        <f t="shared" si="18"/>
        <v>0</v>
      </c>
      <c r="AH58" s="60"/>
      <c r="AI58" s="60"/>
      <c r="AJ58" s="4">
        <f t="shared" si="19"/>
        <v>0</v>
      </c>
      <c r="AK58" s="171">
        <f t="shared" si="20"/>
        <v>0</v>
      </c>
      <c r="AL58" s="276"/>
      <c r="AM58" s="276"/>
      <c r="AN58" s="271">
        <f t="shared" si="21"/>
        <v>0</v>
      </c>
      <c r="AO58" s="276"/>
      <c r="AP58" s="276"/>
      <c r="AQ58" s="271">
        <f t="shared" si="22"/>
        <v>0</v>
      </c>
      <c r="AR58" s="276"/>
      <c r="AS58" s="276"/>
      <c r="AT58" s="271">
        <f t="shared" si="23"/>
        <v>0</v>
      </c>
      <c r="AU58" s="171">
        <f t="shared" si="24"/>
        <v>0</v>
      </c>
      <c r="AV58" s="144"/>
      <c r="AW58" s="144"/>
      <c r="AX58" s="144"/>
      <c r="AY58" s="144"/>
      <c r="AZ58" s="144"/>
      <c r="BA58" s="144"/>
      <c r="BB58" s="144"/>
      <c r="BC58" s="144"/>
      <c r="BD58" s="42"/>
      <c r="BE58" s="144"/>
      <c r="BF58" s="42">
        <f t="shared" si="25"/>
        <v>0</v>
      </c>
      <c r="BG58" s="5">
        <f t="shared" si="48"/>
        <v>0</v>
      </c>
      <c r="BH58" s="208"/>
      <c r="BI58" s="204" t="str">
        <f t="shared" si="26"/>
        <v/>
      </c>
      <c r="BJ58" s="61" t="str">
        <f t="shared" si="47"/>
        <v/>
      </c>
      <c r="BK58" s="172">
        <f t="shared" si="27"/>
        <v>0</v>
      </c>
      <c r="BL58" s="62" t="str">
        <f t="shared" si="49"/>
        <v/>
      </c>
      <c r="BM58" s="211"/>
      <c r="BN58" s="64"/>
      <c r="BO58" s="60"/>
      <c r="BP58" s="3">
        <f t="shared" si="28"/>
        <v>0</v>
      </c>
      <c r="BQ58" s="60"/>
      <c r="BR58" s="60"/>
      <c r="BS58" s="3">
        <f t="shared" si="29"/>
        <v>0</v>
      </c>
      <c r="BT58" s="60"/>
      <c r="BU58" s="60"/>
      <c r="BV58" s="3">
        <f t="shared" si="30"/>
        <v>0</v>
      </c>
      <c r="BW58" s="60"/>
      <c r="BX58" s="60"/>
      <c r="BY58" s="4">
        <f t="shared" si="31"/>
        <v>0</v>
      </c>
      <c r="BZ58" s="214"/>
      <c r="CA58" s="204" t="str">
        <f t="shared" si="32"/>
        <v/>
      </c>
      <c r="CB58" s="61" t="str">
        <f t="shared" si="45"/>
        <v/>
      </c>
      <c r="CC58" s="172">
        <f t="shared" si="33"/>
        <v>0</v>
      </c>
      <c r="CD58" s="62" t="str">
        <f t="shared" si="50"/>
        <v/>
      </c>
      <c r="CE58" s="217"/>
      <c r="CF58" s="63"/>
      <c r="CG58" s="63"/>
      <c r="CH58" s="125"/>
      <c r="CI58" s="3">
        <f t="shared" si="34"/>
        <v>0</v>
      </c>
      <c r="CJ58" s="125"/>
      <c r="CK58" s="125"/>
      <c r="CL58" s="3">
        <f t="shared" si="35"/>
        <v>0</v>
      </c>
      <c r="CM58" s="125"/>
      <c r="CN58" s="266"/>
      <c r="CO58" s="125"/>
      <c r="CP58" s="3">
        <f t="shared" si="36"/>
        <v>0</v>
      </c>
      <c r="CQ58" s="125"/>
      <c r="CR58" s="125"/>
      <c r="CS58" s="4">
        <f t="shared" si="37"/>
        <v>0</v>
      </c>
      <c r="CT58" s="65"/>
      <c r="CU58" s="65"/>
      <c r="CV58" s="4">
        <f t="shared" si="38"/>
        <v>0</v>
      </c>
      <c r="CW58" s="125"/>
      <c r="CX58" s="266"/>
      <c r="CY58" s="125"/>
      <c r="CZ58" s="4">
        <f t="shared" si="39"/>
        <v>0</v>
      </c>
      <c r="DA58" s="214"/>
      <c r="DB58" s="206" t="str">
        <f t="shared" si="40"/>
        <v/>
      </c>
      <c r="DC58" s="66" t="str">
        <f t="shared" si="46"/>
        <v/>
      </c>
      <c r="DD58" s="179">
        <f t="shared" si="41"/>
        <v>0</v>
      </c>
      <c r="DE58" s="62" t="str">
        <f t="shared" si="51"/>
        <v/>
      </c>
      <c r="DF58" s="217"/>
      <c r="DG58" s="175" t="str">
        <f t="shared" si="52"/>
        <v/>
      </c>
      <c r="DH58" s="176" t="str">
        <f t="shared" si="53"/>
        <v/>
      </c>
      <c r="DI58" s="176" t="str">
        <f t="shared" si="54"/>
        <v/>
      </c>
      <c r="DJ58" s="176" t="str">
        <f t="shared" si="55"/>
        <v/>
      </c>
      <c r="DK58" s="176" t="str">
        <f t="shared" si="56"/>
        <v/>
      </c>
      <c r="DL58" s="177" t="str">
        <f t="shared" si="57"/>
        <v/>
      </c>
      <c r="DM58" s="174" t="str">
        <f t="shared" si="42"/>
        <v/>
      </c>
      <c r="DN58" s="174" t="str">
        <f t="shared" si="43"/>
        <v/>
      </c>
      <c r="DO58" s="174" t="str">
        <f t="shared" si="44"/>
        <v/>
      </c>
      <c r="DP58" s="195"/>
      <c r="DQ58" s="67"/>
      <c r="DR58" s="67"/>
      <c r="DS58" s="67"/>
      <c r="DT58" s="67"/>
      <c r="DU58" s="67"/>
      <c r="DV58" s="67"/>
      <c r="DW58" s="67"/>
      <c r="DX58" s="67"/>
      <c r="DY58" s="67"/>
      <c r="DZ58" s="67"/>
      <c r="EA58" s="442"/>
    </row>
    <row r="59" spans="1:131" ht="18" customHeight="1" x14ac:dyDescent="0.25">
      <c r="A59" s="304"/>
      <c r="B59" s="304"/>
      <c r="C59" s="169"/>
      <c r="D59" s="170"/>
      <c r="E59" s="462"/>
      <c r="F59" s="297"/>
      <c r="G59" s="297"/>
      <c r="H59" s="59"/>
      <c r="I59" s="59"/>
      <c r="J59" s="423"/>
      <c r="K59" s="424"/>
      <c r="L59" s="124"/>
      <c r="M59" s="289"/>
      <c r="N59" s="289"/>
      <c r="O59" s="235" t="str">
        <f t="shared" si="11"/>
        <v/>
      </c>
      <c r="P59" s="236" t="str">
        <f t="shared" si="12"/>
        <v/>
      </c>
      <c r="Q59" s="421"/>
      <c r="R59" s="125"/>
      <c r="S59" s="125"/>
      <c r="T59" s="3">
        <f t="shared" si="13"/>
        <v>0</v>
      </c>
      <c r="U59" s="125"/>
      <c r="V59" s="125"/>
      <c r="W59" s="3">
        <f t="shared" si="14"/>
        <v>0</v>
      </c>
      <c r="X59" s="125"/>
      <c r="Y59" s="125"/>
      <c r="Z59" s="3">
        <f t="shared" si="15"/>
        <v>0</v>
      </c>
      <c r="AA59" s="178">
        <f t="shared" si="16"/>
        <v>0</v>
      </c>
      <c r="AB59" s="60"/>
      <c r="AC59" s="60"/>
      <c r="AD59" s="3">
        <f t="shared" si="17"/>
        <v>0</v>
      </c>
      <c r="AE59" s="60"/>
      <c r="AF59" s="60"/>
      <c r="AG59" s="3">
        <f t="shared" si="18"/>
        <v>0</v>
      </c>
      <c r="AH59" s="60"/>
      <c r="AI59" s="60"/>
      <c r="AJ59" s="4">
        <f t="shared" si="19"/>
        <v>0</v>
      </c>
      <c r="AK59" s="171">
        <f t="shared" si="20"/>
        <v>0</v>
      </c>
      <c r="AL59" s="276"/>
      <c r="AM59" s="276"/>
      <c r="AN59" s="271">
        <f t="shared" si="21"/>
        <v>0</v>
      </c>
      <c r="AO59" s="276"/>
      <c r="AP59" s="276"/>
      <c r="AQ59" s="271">
        <f t="shared" si="22"/>
        <v>0</v>
      </c>
      <c r="AR59" s="276"/>
      <c r="AS59" s="276"/>
      <c r="AT59" s="271">
        <f t="shared" si="23"/>
        <v>0</v>
      </c>
      <c r="AU59" s="171">
        <f t="shared" si="24"/>
        <v>0</v>
      </c>
      <c r="AV59" s="144"/>
      <c r="AW59" s="144"/>
      <c r="AX59" s="144"/>
      <c r="AY59" s="144"/>
      <c r="AZ59" s="144"/>
      <c r="BA59" s="144"/>
      <c r="BB59" s="144"/>
      <c r="BC59" s="144"/>
      <c r="BD59" s="42"/>
      <c r="BE59" s="144"/>
      <c r="BF59" s="42">
        <f t="shared" si="25"/>
        <v>0</v>
      </c>
      <c r="BG59" s="5">
        <f t="shared" si="48"/>
        <v>0</v>
      </c>
      <c r="BH59" s="208"/>
      <c r="BI59" s="204" t="str">
        <f t="shared" si="26"/>
        <v/>
      </c>
      <c r="BJ59" s="61" t="str">
        <f t="shared" si="47"/>
        <v/>
      </c>
      <c r="BK59" s="172">
        <f t="shared" si="27"/>
        <v>0</v>
      </c>
      <c r="BL59" s="62" t="str">
        <f t="shared" si="49"/>
        <v/>
      </c>
      <c r="BM59" s="211"/>
      <c r="BN59" s="64"/>
      <c r="BO59" s="60"/>
      <c r="BP59" s="3">
        <f t="shared" si="28"/>
        <v>0</v>
      </c>
      <c r="BQ59" s="60"/>
      <c r="BR59" s="60"/>
      <c r="BS59" s="3">
        <f t="shared" si="29"/>
        <v>0</v>
      </c>
      <c r="BT59" s="60"/>
      <c r="BU59" s="60"/>
      <c r="BV59" s="3">
        <f t="shared" si="30"/>
        <v>0</v>
      </c>
      <c r="BW59" s="60"/>
      <c r="BX59" s="60"/>
      <c r="BY59" s="4">
        <f t="shared" si="31"/>
        <v>0</v>
      </c>
      <c r="BZ59" s="214"/>
      <c r="CA59" s="204" t="str">
        <f t="shared" si="32"/>
        <v/>
      </c>
      <c r="CB59" s="61" t="str">
        <f t="shared" si="45"/>
        <v/>
      </c>
      <c r="CC59" s="172">
        <f t="shared" si="33"/>
        <v>0</v>
      </c>
      <c r="CD59" s="62" t="str">
        <f t="shared" si="50"/>
        <v/>
      </c>
      <c r="CE59" s="217"/>
      <c r="CF59" s="63"/>
      <c r="CG59" s="63"/>
      <c r="CH59" s="125"/>
      <c r="CI59" s="3">
        <f t="shared" si="34"/>
        <v>0</v>
      </c>
      <c r="CJ59" s="125"/>
      <c r="CK59" s="125"/>
      <c r="CL59" s="3">
        <f t="shared" si="35"/>
        <v>0</v>
      </c>
      <c r="CM59" s="125"/>
      <c r="CN59" s="266"/>
      <c r="CO59" s="125"/>
      <c r="CP59" s="3">
        <f t="shared" si="36"/>
        <v>0</v>
      </c>
      <c r="CQ59" s="125"/>
      <c r="CR59" s="125"/>
      <c r="CS59" s="4">
        <f t="shared" si="37"/>
        <v>0</v>
      </c>
      <c r="CT59" s="65"/>
      <c r="CU59" s="65"/>
      <c r="CV59" s="4">
        <f t="shared" si="38"/>
        <v>0</v>
      </c>
      <c r="CW59" s="125"/>
      <c r="CX59" s="266"/>
      <c r="CY59" s="125"/>
      <c r="CZ59" s="4">
        <f t="shared" si="39"/>
        <v>0</v>
      </c>
      <c r="DA59" s="214"/>
      <c r="DB59" s="206" t="str">
        <f t="shared" si="40"/>
        <v/>
      </c>
      <c r="DC59" s="66" t="str">
        <f t="shared" si="46"/>
        <v/>
      </c>
      <c r="DD59" s="179">
        <f t="shared" si="41"/>
        <v>0</v>
      </c>
      <c r="DE59" s="62" t="str">
        <f t="shared" si="51"/>
        <v/>
      </c>
      <c r="DF59" s="217"/>
      <c r="DG59" s="175" t="str">
        <f t="shared" si="52"/>
        <v/>
      </c>
      <c r="DH59" s="176" t="str">
        <f t="shared" si="53"/>
        <v/>
      </c>
      <c r="DI59" s="176" t="str">
        <f t="shared" si="54"/>
        <v/>
      </c>
      <c r="DJ59" s="176" t="str">
        <f t="shared" si="55"/>
        <v/>
      </c>
      <c r="DK59" s="176" t="str">
        <f t="shared" si="56"/>
        <v/>
      </c>
      <c r="DL59" s="177" t="str">
        <f t="shared" si="57"/>
        <v/>
      </c>
      <c r="DM59" s="174" t="str">
        <f t="shared" si="42"/>
        <v/>
      </c>
      <c r="DN59" s="174" t="str">
        <f t="shared" si="43"/>
        <v/>
      </c>
      <c r="DO59" s="174" t="str">
        <f t="shared" si="44"/>
        <v/>
      </c>
      <c r="DP59" s="195"/>
      <c r="DQ59" s="67"/>
      <c r="DR59" s="67"/>
      <c r="DS59" s="67"/>
      <c r="DT59" s="67"/>
      <c r="DU59" s="67"/>
      <c r="DV59" s="67"/>
      <c r="DW59" s="67"/>
      <c r="DX59" s="67"/>
      <c r="DY59" s="67"/>
      <c r="DZ59" s="67"/>
      <c r="EA59" s="442"/>
    </row>
    <row r="60" spans="1:131" ht="18" customHeight="1" x14ac:dyDescent="0.25">
      <c r="A60" s="304"/>
      <c r="B60" s="304"/>
      <c r="C60" s="169"/>
      <c r="D60" s="170"/>
      <c r="E60" s="462"/>
      <c r="F60" s="297"/>
      <c r="G60" s="297"/>
      <c r="H60" s="59"/>
      <c r="I60" s="59"/>
      <c r="J60" s="423"/>
      <c r="K60" s="424"/>
      <c r="L60" s="124"/>
      <c r="M60" s="289"/>
      <c r="N60" s="289"/>
      <c r="O60" s="235" t="str">
        <f t="shared" si="11"/>
        <v/>
      </c>
      <c r="P60" s="236" t="str">
        <f t="shared" si="12"/>
        <v/>
      </c>
      <c r="Q60" s="421"/>
      <c r="R60" s="125"/>
      <c r="S60" s="125"/>
      <c r="T60" s="3">
        <f t="shared" si="13"/>
        <v>0</v>
      </c>
      <c r="U60" s="125"/>
      <c r="V60" s="125"/>
      <c r="W60" s="3">
        <f t="shared" si="14"/>
        <v>0</v>
      </c>
      <c r="X60" s="125"/>
      <c r="Y60" s="125"/>
      <c r="Z60" s="3">
        <f t="shared" si="15"/>
        <v>0</v>
      </c>
      <c r="AA60" s="178">
        <f t="shared" si="16"/>
        <v>0</v>
      </c>
      <c r="AB60" s="60"/>
      <c r="AC60" s="60"/>
      <c r="AD60" s="3">
        <f t="shared" si="17"/>
        <v>0</v>
      </c>
      <c r="AE60" s="60"/>
      <c r="AF60" s="60"/>
      <c r="AG60" s="3">
        <f t="shared" si="18"/>
        <v>0</v>
      </c>
      <c r="AH60" s="60"/>
      <c r="AI60" s="60"/>
      <c r="AJ60" s="4">
        <f t="shared" si="19"/>
        <v>0</v>
      </c>
      <c r="AK60" s="171">
        <f t="shared" si="20"/>
        <v>0</v>
      </c>
      <c r="AL60" s="276"/>
      <c r="AM60" s="276"/>
      <c r="AN60" s="271">
        <f t="shared" si="21"/>
        <v>0</v>
      </c>
      <c r="AO60" s="276"/>
      <c r="AP60" s="276"/>
      <c r="AQ60" s="271">
        <f t="shared" si="22"/>
        <v>0</v>
      </c>
      <c r="AR60" s="276"/>
      <c r="AS60" s="276"/>
      <c r="AT60" s="271">
        <f t="shared" si="23"/>
        <v>0</v>
      </c>
      <c r="AU60" s="171">
        <f t="shared" si="24"/>
        <v>0</v>
      </c>
      <c r="AV60" s="144"/>
      <c r="AW60" s="144"/>
      <c r="AX60" s="144"/>
      <c r="AY60" s="144"/>
      <c r="AZ60" s="144"/>
      <c r="BA60" s="144"/>
      <c r="BB60" s="144"/>
      <c r="BC60" s="144"/>
      <c r="BD60" s="42"/>
      <c r="BE60" s="144"/>
      <c r="BF60" s="42">
        <f t="shared" si="25"/>
        <v>0</v>
      </c>
      <c r="BG60" s="5">
        <f t="shared" si="48"/>
        <v>0</v>
      </c>
      <c r="BH60" s="208"/>
      <c r="BI60" s="204" t="str">
        <f t="shared" si="26"/>
        <v/>
      </c>
      <c r="BJ60" s="61" t="str">
        <f t="shared" si="47"/>
        <v/>
      </c>
      <c r="BK60" s="172">
        <f t="shared" si="27"/>
        <v>0</v>
      </c>
      <c r="BL60" s="62" t="str">
        <f t="shared" si="49"/>
        <v/>
      </c>
      <c r="BM60" s="211"/>
      <c r="BN60" s="64"/>
      <c r="BO60" s="60"/>
      <c r="BP60" s="3">
        <f t="shared" si="28"/>
        <v>0</v>
      </c>
      <c r="BQ60" s="60"/>
      <c r="BR60" s="60"/>
      <c r="BS60" s="3">
        <f t="shared" si="29"/>
        <v>0</v>
      </c>
      <c r="BT60" s="60"/>
      <c r="BU60" s="60"/>
      <c r="BV60" s="3">
        <f t="shared" si="30"/>
        <v>0</v>
      </c>
      <c r="BW60" s="60"/>
      <c r="BX60" s="60"/>
      <c r="BY60" s="4">
        <f t="shared" si="31"/>
        <v>0</v>
      </c>
      <c r="BZ60" s="214"/>
      <c r="CA60" s="204" t="str">
        <f t="shared" si="32"/>
        <v/>
      </c>
      <c r="CB60" s="61" t="str">
        <f t="shared" si="45"/>
        <v/>
      </c>
      <c r="CC60" s="172">
        <f t="shared" si="33"/>
        <v>0</v>
      </c>
      <c r="CD60" s="62" t="str">
        <f t="shared" si="50"/>
        <v/>
      </c>
      <c r="CE60" s="217"/>
      <c r="CF60" s="63"/>
      <c r="CG60" s="63"/>
      <c r="CH60" s="125"/>
      <c r="CI60" s="3">
        <f t="shared" si="34"/>
        <v>0</v>
      </c>
      <c r="CJ60" s="125"/>
      <c r="CK60" s="125"/>
      <c r="CL60" s="3">
        <f t="shared" si="35"/>
        <v>0</v>
      </c>
      <c r="CM60" s="125"/>
      <c r="CN60" s="266"/>
      <c r="CO60" s="125"/>
      <c r="CP60" s="3">
        <f t="shared" si="36"/>
        <v>0</v>
      </c>
      <c r="CQ60" s="125"/>
      <c r="CR60" s="125"/>
      <c r="CS60" s="4">
        <f t="shared" si="37"/>
        <v>0</v>
      </c>
      <c r="CT60" s="65"/>
      <c r="CU60" s="65"/>
      <c r="CV60" s="4">
        <f t="shared" si="38"/>
        <v>0</v>
      </c>
      <c r="CW60" s="125"/>
      <c r="CX60" s="266"/>
      <c r="CY60" s="125"/>
      <c r="CZ60" s="4">
        <f t="shared" si="39"/>
        <v>0</v>
      </c>
      <c r="DA60" s="214"/>
      <c r="DB60" s="206" t="str">
        <f t="shared" si="40"/>
        <v/>
      </c>
      <c r="DC60" s="66" t="str">
        <f t="shared" si="46"/>
        <v/>
      </c>
      <c r="DD60" s="179">
        <f t="shared" si="41"/>
        <v>0</v>
      </c>
      <c r="DE60" s="62" t="str">
        <f t="shared" si="51"/>
        <v/>
      </c>
      <c r="DF60" s="217"/>
      <c r="DG60" s="175" t="str">
        <f t="shared" si="52"/>
        <v/>
      </c>
      <c r="DH60" s="176" t="str">
        <f t="shared" si="53"/>
        <v/>
      </c>
      <c r="DI60" s="176" t="str">
        <f t="shared" si="54"/>
        <v/>
      </c>
      <c r="DJ60" s="176" t="str">
        <f t="shared" si="55"/>
        <v/>
      </c>
      <c r="DK60" s="176" t="str">
        <f t="shared" si="56"/>
        <v/>
      </c>
      <c r="DL60" s="177" t="str">
        <f t="shared" si="57"/>
        <v/>
      </c>
      <c r="DM60" s="174" t="str">
        <f t="shared" si="42"/>
        <v/>
      </c>
      <c r="DN60" s="174" t="str">
        <f t="shared" si="43"/>
        <v/>
      </c>
      <c r="DO60" s="174" t="str">
        <f t="shared" si="44"/>
        <v/>
      </c>
      <c r="DP60" s="195"/>
      <c r="DQ60" s="67"/>
      <c r="DR60" s="67"/>
      <c r="DS60" s="67"/>
      <c r="DT60" s="67"/>
      <c r="DU60" s="67"/>
      <c r="DV60" s="67"/>
      <c r="DW60" s="67"/>
      <c r="DX60" s="67"/>
      <c r="DY60" s="67"/>
      <c r="DZ60" s="67"/>
      <c r="EA60" s="442"/>
    </row>
    <row r="61" spans="1:131" ht="18" customHeight="1" x14ac:dyDescent="0.25">
      <c r="A61" s="304"/>
      <c r="B61" s="304"/>
      <c r="C61" s="169"/>
      <c r="D61" s="170"/>
      <c r="E61" s="462"/>
      <c r="F61" s="297"/>
      <c r="G61" s="297"/>
      <c r="H61" s="59"/>
      <c r="I61" s="59"/>
      <c r="J61" s="423"/>
      <c r="K61" s="424"/>
      <c r="L61" s="124"/>
      <c r="M61" s="289"/>
      <c r="N61" s="289"/>
      <c r="O61" s="235" t="str">
        <f t="shared" si="11"/>
        <v/>
      </c>
      <c r="P61" s="236" t="str">
        <f t="shared" si="12"/>
        <v/>
      </c>
      <c r="Q61" s="421"/>
      <c r="R61" s="125"/>
      <c r="S61" s="125"/>
      <c r="T61" s="3">
        <f t="shared" si="13"/>
        <v>0</v>
      </c>
      <c r="U61" s="125"/>
      <c r="V61" s="125"/>
      <c r="W61" s="3">
        <f t="shared" si="14"/>
        <v>0</v>
      </c>
      <c r="X61" s="125"/>
      <c r="Y61" s="125"/>
      <c r="Z61" s="3">
        <f t="shared" si="15"/>
        <v>0</v>
      </c>
      <c r="AA61" s="178">
        <f t="shared" si="16"/>
        <v>0</v>
      </c>
      <c r="AB61" s="60"/>
      <c r="AC61" s="60"/>
      <c r="AD61" s="3">
        <f t="shared" si="17"/>
        <v>0</v>
      </c>
      <c r="AE61" s="60"/>
      <c r="AF61" s="60"/>
      <c r="AG61" s="3">
        <f t="shared" si="18"/>
        <v>0</v>
      </c>
      <c r="AH61" s="60"/>
      <c r="AI61" s="60"/>
      <c r="AJ61" s="4">
        <f t="shared" si="19"/>
        <v>0</v>
      </c>
      <c r="AK61" s="171">
        <f t="shared" si="20"/>
        <v>0</v>
      </c>
      <c r="AL61" s="276"/>
      <c r="AM61" s="276"/>
      <c r="AN61" s="271">
        <f t="shared" si="21"/>
        <v>0</v>
      </c>
      <c r="AO61" s="276"/>
      <c r="AP61" s="276"/>
      <c r="AQ61" s="271">
        <f t="shared" si="22"/>
        <v>0</v>
      </c>
      <c r="AR61" s="276"/>
      <c r="AS61" s="276"/>
      <c r="AT61" s="271">
        <f t="shared" si="23"/>
        <v>0</v>
      </c>
      <c r="AU61" s="171">
        <f t="shared" si="24"/>
        <v>0</v>
      </c>
      <c r="AV61" s="144"/>
      <c r="AW61" s="144"/>
      <c r="AX61" s="144"/>
      <c r="AY61" s="144"/>
      <c r="AZ61" s="144"/>
      <c r="BA61" s="144"/>
      <c r="BB61" s="144"/>
      <c r="BC61" s="144"/>
      <c r="BD61" s="42"/>
      <c r="BE61" s="144"/>
      <c r="BF61" s="42">
        <f t="shared" si="25"/>
        <v>0</v>
      </c>
      <c r="BG61" s="5">
        <f t="shared" si="48"/>
        <v>0</v>
      </c>
      <c r="BH61" s="208"/>
      <c r="BI61" s="204" t="str">
        <f t="shared" si="26"/>
        <v/>
      </c>
      <c r="BJ61" s="61" t="str">
        <f t="shared" si="47"/>
        <v/>
      </c>
      <c r="BK61" s="172">
        <f t="shared" si="27"/>
        <v>0</v>
      </c>
      <c r="BL61" s="62" t="str">
        <f t="shared" si="49"/>
        <v/>
      </c>
      <c r="BM61" s="211"/>
      <c r="BN61" s="64"/>
      <c r="BO61" s="60"/>
      <c r="BP61" s="3">
        <f t="shared" si="28"/>
        <v>0</v>
      </c>
      <c r="BQ61" s="60"/>
      <c r="BR61" s="60"/>
      <c r="BS61" s="3">
        <f t="shared" si="29"/>
        <v>0</v>
      </c>
      <c r="BT61" s="60"/>
      <c r="BU61" s="60"/>
      <c r="BV61" s="3">
        <f t="shared" si="30"/>
        <v>0</v>
      </c>
      <c r="BW61" s="60"/>
      <c r="BX61" s="60"/>
      <c r="BY61" s="4">
        <f t="shared" si="31"/>
        <v>0</v>
      </c>
      <c r="BZ61" s="214"/>
      <c r="CA61" s="204" t="str">
        <f t="shared" si="32"/>
        <v/>
      </c>
      <c r="CB61" s="61" t="str">
        <f t="shared" si="45"/>
        <v/>
      </c>
      <c r="CC61" s="172">
        <f t="shared" si="33"/>
        <v>0</v>
      </c>
      <c r="CD61" s="62" t="str">
        <f t="shared" si="50"/>
        <v/>
      </c>
      <c r="CE61" s="217"/>
      <c r="CF61" s="63"/>
      <c r="CG61" s="63"/>
      <c r="CH61" s="125"/>
      <c r="CI61" s="3">
        <f t="shared" si="34"/>
        <v>0</v>
      </c>
      <c r="CJ61" s="125"/>
      <c r="CK61" s="125"/>
      <c r="CL61" s="3">
        <f t="shared" si="35"/>
        <v>0</v>
      </c>
      <c r="CM61" s="125"/>
      <c r="CN61" s="266"/>
      <c r="CO61" s="125"/>
      <c r="CP61" s="3">
        <f t="shared" si="36"/>
        <v>0</v>
      </c>
      <c r="CQ61" s="125"/>
      <c r="CR61" s="125"/>
      <c r="CS61" s="4">
        <f t="shared" si="37"/>
        <v>0</v>
      </c>
      <c r="CT61" s="65"/>
      <c r="CU61" s="65"/>
      <c r="CV61" s="4">
        <f t="shared" si="38"/>
        <v>0</v>
      </c>
      <c r="CW61" s="125"/>
      <c r="CX61" s="266"/>
      <c r="CY61" s="125"/>
      <c r="CZ61" s="4">
        <f t="shared" si="39"/>
        <v>0</v>
      </c>
      <c r="DA61" s="214"/>
      <c r="DB61" s="206" t="str">
        <f t="shared" si="40"/>
        <v/>
      </c>
      <c r="DC61" s="66" t="str">
        <f t="shared" si="46"/>
        <v/>
      </c>
      <c r="DD61" s="179">
        <f t="shared" si="41"/>
        <v>0</v>
      </c>
      <c r="DE61" s="62" t="str">
        <f t="shared" si="51"/>
        <v/>
      </c>
      <c r="DF61" s="217"/>
      <c r="DG61" s="175" t="str">
        <f t="shared" si="52"/>
        <v/>
      </c>
      <c r="DH61" s="176" t="str">
        <f t="shared" si="53"/>
        <v/>
      </c>
      <c r="DI61" s="176" t="str">
        <f t="shared" si="54"/>
        <v/>
      </c>
      <c r="DJ61" s="176" t="str">
        <f t="shared" si="55"/>
        <v/>
      </c>
      <c r="DK61" s="176" t="str">
        <f t="shared" si="56"/>
        <v/>
      </c>
      <c r="DL61" s="177" t="str">
        <f t="shared" si="57"/>
        <v/>
      </c>
      <c r="DM61" s="174" t="str">
        <f t="shared" si="42"/>
        <v/>
      </c>
      <c r="DN61" s="174" t="str">
        <f t="shared" si="43"/>
        <v/>
      </c>
      <c r="DO61" s="174" t="str">
        <f t="shared" si="44"/>
        <v/>
      </c>
      <c r="DP61" s="195"/>
      <c r="DQ61" s="67"/>
      <c r="DR61" s="67"/>
      <c r="DS61" s="67"/>
      <c r="DT61" s="67"/>
      <c r="DU61" s="67"/>
      <c r="DV61" s="67"/>
      <c r="DW61" s="67"/>
      <c r="DX61" s="67"/>
      <c r="DY61" s="67"/>
      <c r="DZ61" s="67"/>
      <c r="EA61" s="442"/>
    </row>
    <row r="62" spans="1:131" ht="18" customHeight="1" x14ac:dyDescent="0.25">
      <c r="A62" s="304"/>
      <c r="B62" s="304"/>
      <c r="C62" s="169"/>
      <c r="D62" s="170"/>
      <c r="E62" s="462"/>
      <c r="F62" s="297"/>
      <c r="G62" s="297"/>
      <c r="H62" s="59"/>
      <c r="I62" s="59"/>
      <c r="J62" s="423"/>
      <c r="K62" s="424"/>
      <c r="L62" s="124"/>
      <c r="M62" s="289"/>
      <c r="N62" s="289"/>
      <c r="O62" s="235" t="str">
        <f t="shared" si="11"/>
        <v/>
      </c>
      <c r="P62" s="236" t="str">
        <f t="shared" si="12"/>
        <v/>
      </c>
      <c r="Q62" s="421"/>
      <c r="R62" s="125"/>
      <c r="S62" s="125"/>
      <c r="T62" s="3">
        <f t="shared" si="13"/>
        <v>0</v>
      </c>
      <c r="U62" s="125"/>
      <c r="V62" s="125"/>
      <c r="W62" s="3">
        <f t="shared" si="14"/>
        <v>0</v>
      </c>
      <c r="X62" s="125"/>
      <c r="Y62" s="125"/>
      <c r="Z62" s="3">
        <f t="shared" si="15"/>
        <v>0</v>
      </c>
      <c r="AA62" s="178">
        <f t="shared" si="16"/>
        <v>0</v>
      </c>
      <c r="AB62" s="60"/>
      <c r="AC62" s="60"/>
      <c r="AD62" s="3">
        <f t="shared" si="17"/>
        <v>0</v>
      </c>
      <c r="AE62" s="60"/>
      <c r="AF62" s="60"/>
      <c r="AG62" s="3">
        <f t="shared" si="18"/>
        <v>0</v>
      </c>
      <c r="AH62" s="60"/>
      <c r="AI62" s="60"/>
      <c r="AJ62" s="4">
        <f t="shared" si="19"/>
        <v>0</v>
      </c>
      <c r="AK62" s="171">
        <f t="shared" si="20"/>
        <v>0</v>
      </c>
      <c r="AL62" s="276"/>
      <c r="AM62" s="276"/>
      <c r="AN62" s="271">
        <f t="shared" si="21"/>
        <v>0</v>
      </c>
      <c r="AO62" s="276"/>
      <c r="AP62" s="276"/>
      <c r="AQ62" s="271">
        <f t="shared" si="22"/>
        <v>0</v>
      </c>
      <c r="AR62" s="276"/>
      <c r="AS62" s="276"/>
      <c r="AT62" s="271">
        <f t="shared" si="23"/>
        <v>0</v>
      </c>
      <c r="AU62" s="171">
        <f t="shared" si="24"/>
        <v>0</v>
      </c>
      <c r="AV62" s="144"/>
      <c r="AW62" s="144"/>
      <c r="AX62" s="144"/>
      <c r="AY62" s="144"/>
      <c r="AZ62" s="144"/>
      <c r="BA62" s="144"/>
      <c r="BB62" s="144"/>
      <c r="BC62" s="144"/>
      <c r="BD62" s="42"/>
      <c r="BE62" s="144"/>
      <c r="BF62" s="42">
        <f t="shared" si="25"/>
        <v>0</v>
      </c>
      <c r="BG62" s="5">
        <f t="shared" si="48"/>
        <v>0</v>
      </c>
      <c r="BH62" s="208"/>
      <c r="BI62" s="204" t="str">
        <f t="shared" si="26"/>
        <v/>
      </c>
      <c r="BJ62" s="61" t="str">
        <f t="shared" si="47"/>
        <v/>
      </c>
      <c r="BK62" s="172">
        <f t="shared" si="27"/>
        <v>0</v>
      </c>
      <c r="BL62" s="62" t="str">
        <f t="shared" si="49"/>
        <v/>
      </c>
      <c r="BM62" s="211"/>
      <c r="BN62" s="64"/>
      <c r="BO62" s="60"/>
      <c r="BP62" s="3">
        <f t="shared" si="28"/>
        <v>0</v>
      </c>
      <c r="BQ62" s="60"/>
      <c r="BR62" s="60"/>
      <c r="BS62" s="3">
        <f t="shared" si="29"/>
        <v>0</v>
      </c>
      <c r="BT62" s="60"/>
      <c r="BU62" s="60"/>
      <c r="BV62" s="3">
        <f t="shared" si="30"/>
        <v>0</v>
      </c>
      <c r="BW62" s="60"/>
      <c r="BX62" s="60"/>
      <c r="BY62" s="4">
        <f t="shared" si="31"/>
        <v>0</v>
      </c>
      <c r="BZ62" s="214"/>
      <c r="CA62" s="204" t="str">
        <f t="shared" si="32"/>
        <v/>
      </c>
      <c r="CB62" s="61" t="str">
        <f t="shared" si="45"/>
        <v/>
      </c>
      <c r="CC62" s="172">
        <f t="shared" si="33"/>
        <v>0</v>
      </c>
      <c r="CD62" s="62" t="str">
        <f t="shared" si="50"/>
        <v/>
      </c>
      <c r="CE62" s="217"/>
      <c r="CF62" s="63"/>
      <c r="CG62" s="63"/>
      <c r="CH62" s="125"/>
      <c r="CI62" s="3">
        <f t="shared" si="34"/>
        <v>0</v>
      </c>
      <c r="CJ62" s="125"/>
      <c r="CK62" s="125"/>
      <c r="CL62" s="3">
        <f t="shared" si="35"/>
        <v>0</v>
      </c>
      <c r="CM62" s="125"/>
      <c r="CN62" s="266"/>
      <c r="CO62" s="125"/>
      <c r="CP62" s="3">
        <f t="shared" si="36"/>
        <v>0</v>
      </c>
      <c r="CQ62" s="125"/>
      <c r="CR62" s="125"/>
      <c r="CS62" s="4">
        <f t="shared" si="37"/>
        <v>0</v>
      </c>
      <c r="CT62" s="65"/>
      <c r="CU62" s="65"/>
      <c r="CV62" s="4">
        <f t="shared" si="38"/>
        <v>0</v>
      </c>
      <c r="CW62" s="125"/>
      <c r="CX62" s="266"/>
      <c r="CY62" s="125"/>
      <c r="CZ62" s="4">
        <f t="shared" si="39"/>
        <v>0</v>
      </c>
      <c r="DA62" s="214"/>
      <c r="DB62" s="206" t="str">
        <f t="shared" si="40"/>
        <v/>
      </c>
      <c r="DC62" s="66" t="str">
        <f t="shared" si="46"/>
        <v/>
      </c>
      <c r="DD62" s="179">
        <f t="shared" si="41"/>
        <v>0</v>
      </c>
      <c r="DE62" s="62" t="str">
        <f t="shared" si="51"/>
        <v/>
      </c>
      <c r="DF62" s="217"/>
      <c r="DG62" s="175" t="str">
        <f t="shared" si="52"/>
        <v/>
      </c>
      <c r="DH62" s="176" t="str">
        <f t="shared" si="53"/>
        <v/>
      </c>
      <c r="DI62" s="176" t="str">
        <f t="shared" si="54"/>
        <v/>
      </c>
      <c r="DJ62" s="176" t="str">
        <f t="shared" si="55"/>
        <v/>
      </c>
      <c r="DK62" s="176" t="str">
        <f t="shared" si="56"/>
        <v/>
      </c>
      <c r="DL62" s="177" t="str">
        <f t="shared" si="57"/>
        <v/>
      </c>
      <c r="DM62" s="174" t="str">
        <f t="shared" si="42"/>
        <v/>
      </c>
      <c r="DN62" s="174" t="str">
        <f t="shared" si="43"/>
        <v/>
      </c>
      <c r="DO62" s="174" t="str">
        <f t="shared" si="44"/>
        <v/>
      </c>
      <c r="DP62" s="195"/>
      <c r="DQ62" s="67"/>
      <c r="DR62" s="67"/>
      <c r="DS62" s="67"/>
      <c r="DT62" s="67"/>
      <c r="DU62" s="67"/>
      <c r="DV62" s="67"/>
      <c r="DW62" s="67"/>
      <c r="DX62" s="67"/>
      <c r="DY62" s="67"/>
      <c r="DZ62" s="67"/>
      <c r="EA62" s="442"/>
    </row>
    <row r="63" spans="1:131" ht="18" customHeight="1" x14ac:dyDescent="0.25">
      <c r="A63" s="304"/>
      <c r="B63" s="304"/>
      <c r="C63" s="169"/>
      <c r="D63" s="170"/>
      <c r="E63" s="462"/>
      <c r="F63" s="297"/>
      <c r="G63" s="297"/>
      <c r="H63" s="59"/>
      <c r="I63" s="59"/>
      <c r="J63" s="423"/>
      <c r="K63" s="424"/>
      <c r="L63" s="124"/>
      <c r="M63" s="289"/>
      <c r="N63" s="289"/>
      <c r="O63" s="235" t="str">
        <f t="shared" si="11"/>
        <v/>
      </c>
      <c r="P63" s="236" t="str">
        <f t="shared" si="12"/>
        <v/>
      </c>
      <c r="Q63" s="421"/>
      <c r="R63" s="125"/>
      <c r="S63" s="125"/>
      <c r="T63" s="3">
        <f t="shared" si="13"/>
        <v>0</v>
      </c>
      <c r="U63" s="125"/>
      <c r="V63" s="125"/>
      <c r="W63" s="3">
        <f t="shared" si="14"/>
        <v>0</v>
      </c>
      <c r="X63" s="125"/>
      <c r="Y63" s="125"/>
      <c r="Z63" s="3">
        <f t="shared" si="15"/>
        <v>0</v>
      </c>
      <c r="AA63" s="178">
        <f t="shared" si="16"/>
        <v>0</v>
      </c>
      <c r="AB63" s="60"/>
      <c r="AC63" s="60"/>
      <c r="AD63" s="3">
        <f t="shared" si="17"/>
        <v>0</v>
      </c>
      <c r="AE63" s="60"/>
      <c r="AF63" s="60"/>
      <c r="AG63" s="3">
        <f t="shared" si="18"/>
        <v>0</v>
      </c>
      <c r="AH63" s="60"/>
      <c r="AI63" s="60"/>
      <c r="AJ63" s="4">
        <f t="shared" si="19"/>
        <v>0</v>
      </c>
      <c r="AK63" s="171">
        <f t="shared" si="20"/>
        <v>0</v>
      </c>
      <c r="AL63" s="276"/>
      <c r="AM63" s="276"/>
      <c r="AN63" s="271">
        <f t="shared" si="21"/>
        <v>0</v>
      </c>
      <c r="AO63" s="276"/>
      <c r="AP63" s="276"/>
      <c r="AQ63" s="271">
        <f t="shared" si="22"/>
        <v>0</v>
      </c>
      <c r="AR63" s="276"/>
      <c r="AS63" s="276"/>
      <c r="AT63" s="271">
        <f t="shared" si="23"/>
        <v>0</v>
      </c>
      <c r="AU63" s="171">
        <f t="shared" si="24"/>
        <v>0</v>
      </c>
      <c r="AV63" s="144"/>
      <c r="AW63" s="144"/>
      <c r="AX63" s="144"/>
      <c r="AY63" s="144"/>
      <c r="AZ63" s="144"/>
      <c r="BA63" s="144"/>
      <c r="BB63" s="144"/>
      <c r="BC63" s="144"/>
      <c r="BD63" s="42"/>
      <c r="BE63" s="144"/>
      <c r="BF63" s="42">
        <f t="shared" si="25"/>
        <v>0</v>
      </c>
      <c r="BG63" s="5">
        <f t="shared" si="48"/>
        <v>0</v>
      </c>
      <c r="BH63" s="208"/>
      <c r="BI63" s="204" t="str">
        <f t="shared" si="26"/>
        <v/>
      </c>
      <c r="BJ63" s="61" t="str">
        <f t="shared" si="47"/>
        <v/>
      </c>
      <c r="BK63" s="172">
        <f t="shared" si="27"/>
        <v>0</v>
      </c>
      <c r="BL63" s="62" t="str">
        <f t="shared" si="49"/>
        <v/>
      </c>
      <c r="BM63" s="211"/>
      <c r="BN63" s="64"/>
      <c r="BO63" s="60"/>
      <c r="BP63" s="3">
        <f t="shared" si="28"/>
        <v>0</v>
      </c>
      <c r="BQ63" s="60"/>
      <c r="BR63" s="60"/>
      <c r="BS63" s="3">
        <f t="shared" si="29"/>
        <v>0</v>
      </c>
      <c r="BT63" s="60"/>
      <c r="BU63" s="60"/>
      <c r="BV63" s="3">
        <f t="shared" si="30"/>
        <v>0</v>
      </c>
      <c r="BW63" s="60"/>
      <c r="BX63" s="60"/>
      <c r="BY63" s="4">
        <f t="shared" si="31"/>
        <v>0</v>
      </c>
      <c r="BZ63" s="214"/>
      <c r="CA63" s="204" t="str">
        <f t="shared" si="32"/>
        <v/>
      </c>
      <c r="CB63" s="61" t="str">
        <f t="shared" si="45"/>
        <v/>
      </c>
      <c r="CC63" s="172">
        <f t="shared" si="33"/>
        <v>0</v>
      </c>
      <c r="CD63" s="62" t="str">
        <f t="shared" si="50"/>
        <v/>
      </c>
      <c r="CE63" s="217"/>
      <c r="CF63" s="63"/>
      <c r="CG63" s="63"/>
      <c r="CH63" s="125"/>
      <c r="CI63" s="3">
        <f t="shared" si="34"/>
        <v>0</v>
      </c>
      <c r="CJ63" s="125"/>
      <c r="CK63" s="125"/>
      <c r="CL63" s="3">
        <f t="shared" si="35"/>
        <v>0</v>
      </c>
      <c r="CM63" s="125"/>
      <c r="CN63" s="266"/>
      <c r="CO63" s="125"/>
      <c r="CP63" s="3">
        <f t="shared" si="36"/>
        <v>0</v>
      </c>
      <c r="CQ63" s="125"/>
      <c r="CR63" s="125"/>
      <c r="CS63" s="4">
        <f t="shared" si="37"/>
        <v>0</v>
      </c>
      <c r="CT63" s="65"/>
      <c r="CU63" s="65"/>
      <c r="CV63" s="4">
        <f t="shared" si="38"/>
        <v>0</v>
      </c>
      <c r="CW63" s="125"/>
      <c r="CX63" s="266"/>
      <c r="CY63" s="125"/>
      <c r="CZ63" s="4">
        <f t="shared" si="39"/>
        <v>0</v>
      </c>
      <c r="DA63" s="214"/>
      <c r="DB63" s="206" t="str">
        <f t="shared" si="40"/>
        <v/>
      </c>
      <c r="DC63" s="66" t="str">
        <f t="shared" si="46"/>
        <v/>
      </c>
      <c r="DD63" s="179">
        <f t="shared" si="41"/>
        <v>0</v>
      </c>
      <c r="DE63" s="62" t="str">
        <f t="shared" si="51"/>
        <v/>
      </c>
      <c r="DF63" s="217"/>
      <c r="DG63" s="175" t="str">
        <f t="shared" si="52"/>
        <v/>
      </c>
      <c r="DH63" s="176" t="str">
        <f t="shared" si="53"/>
        <v/>
      </c>
      <c r="DI63" s="176" t="str">
        <f t="shared" si="54"/>
        <v/>
      </c>
      <c r="DJ63" s="176" t="str">
        <f t="shared" si="55"/>
        <v/>
      </c>
      <c r="DK63" s="176" t="str">
        <f t="shared" si="56"/>
        <v/>
      </c>
      <c r="DL63" s="177" t="str">
        <f t="shared" si="57"/>
        <v/>
      </c>
      <c r="DM63" s="174" t="str">
        <f t="shared" si="42"/>
        <v/>
      </c>
      <c r="DN63" s="174" t="str">
        <f t="shared" si="43"/>
        <v/>
      </c>
      <c r="DO63" s="174" t="str">
        <f t="shared" si="44"/>
        <v/>
      </c>
      <c r="DP63" s="195"/>
      <c r="DQ63" s="67"/>
      <c r="DR63" s="67"/>
      <c r="DS63" s="67"/>
      <c r="DT63" s="67"/>
      <c r="DU63" s="67"/>
      <c r="DV63" s="67"/>
      <c r="DW63" s="67"/>
      <c r="DX63" s="67"/>
      <c r="DY63" s="67"/>
      <c r="DZ63" s="67"/>
      <c r="EA63" s="442"/>
    </row>
    <row r="64" spans="1:131" ht="18" customHeight="1" x14ac:dyDescent="0.25">
      <c r="A64" s="304"/>
      <c r="B64" s="304"/>
      <c r="C64" s="169"/>
      <c r="D64" s="170"/>
      <c r="E64" s="462"/>
      <c r="F64" s="297"/>
      <c r="G64" s="297"/>
      <c r="H64" s="59"/>
      <c r="I64" s="59"/>
      <c r="J64" s="423"/>
      <c r="K64" s="424"/>
      <c r="L64" s="124"/>
      <c r="M64" s="289"/>
      <c r="N64" s="289"/>
      <c r="O64" s="235" t="str">
        <f t="shared" si="11"/>
        <v/>
      </c>
      <c r="P64" s="236" t="str">
        <f t="shared" si="12"/>
        <v/>
      </c>
      <c r="Q64" s="421"/>
      <c r="R64" s="125"/>
      <c r="S64" s="125"/>
      <c r="T64" s="3">
        <f t="shared" si="13"/>
        <v>0</v>
      </c>
      <c r="U64" s="125"/>
      <c r="V64" s="125"/>
      <c r="W64" s="3">
        <f t="shared" si="14"/>
        <v>0</v>
      </c>
      <c r="X64" s="125"/>
      <c r="Y64" s="125"/>
      <c r="Z64" s="3">
        <f t="shared" si="15"/>
        <v>0</v>
      </c>
      <c r="AA64" s="178">
        <f t="shared" si="16"/>
        <v>0</v>
      </c>
      <c r="AB64" s="60"/>
      <c r="AC64" s="60"/>
      <c r="AD64" s="3">
        <f t="shared" si="17"/>
        <v>0</v>
      </c>
      <c r="AE64" s="60"/>
      <c r="AF64" s="60"/>
      <c r="AG64" s="3">
        <f t="shared" si="18"/>
        <v>0</v>
      </c>
      <c r="AH64" s="60"/>
      <c r="AI64" s="60"/>
      <c r="AJ64" s="4">
        <f t="shared" si="19"/>
        <v>0</v>
      </c>
      <c r="AK64" s="171">
        <f t="shared" si="20"/>
        <v>0</v>
      </c>
      <c r="AL64" s="276"/>
      <c r="AM64" s="276"/>
      <c r="AN64" s="271">
        <f t="shared" si="21"/>
        <v>0</v>
      </c>
      <c r="AO64" s="276"/>
      <c r="AP64" s="276"/>
      <c r="AQ64" s="271">
        <f t="shared" si="22"/>
        <v>0</v>
      </c>
      <c r="AR64" s="276"/>
      <c r="AS64" s="276"/>
      <c r="AT64" s="271">
        <f t="shared" si="23"/>
        <v>0</v>
      </c>
      <c r="AU64" s="171">
        <f t="shared" si="24"/>
        <v>0</v>
      </c>
      <c r="AV64" s="144"/>
      <c r="AW64" s="144"/>
      <c r="AX64" s="144"/>
      <c r="AY64" s="144"/>
      <c r="AZ64" s="144"/>
      <c r="BA64" s="144"/>
      <c r="BB64" s="144"/>
      <c r="BC64" s="144"/>
      <c r="BD64" s="42"/>
      <c r="BE64" s="144"/>
      <c r="BF64" s="42">
        <f t="shared" si="25"/>
        <v>0</v>
      </c>
      <c r="BG64" s="5">
        <f t="shared" si="48"/>
        <v>0</v>
      </c>
      <c r="BH64" s="208"/>
      <c r="BI64" s="204" t="str">
        <f t="shared" si="26"/>
        <v/>
      </c>
      <c r="BJ64" s="61" t="str">
        <f t="shared" si="47"/>
        <v/>
      </c>
      <c r="BK64" s="172">
        <f t="shared" si="27"/>
        <v>0</v>
      </c>
      <c r="BL64" s="62" t="str">
        <f t="shared" si="49"/>
        <v/>
      </c>
      <c r="BM64" s="211"/>
      <c r="BN64" s="64"/>
      <c r="BO64" s="60"/>
      <c r="BP64" s="3">
        <f t="shared" si="28"/>
        <v>0</v>
      </c>
      <c r="BQ64" s="60"/>
      <c r="BR64" s="60"/>
      <c r="BS64" s="3">
        <f t="shared" si="29"/>
        <v>0</v>
      </c>
      <c r="BT64" s="60"/>
      <c r="BU64" s="60"/>
      <c r="BV64" s="3">
        <f t="shared" si="30"/>
        <v>0</v>
      </c>
      <c r="BW64" s="60"/>
      <c r="BX64" s="60"/>
      <c r="BY64" s="4">
        <f t="shared" si="31"/>
        <v>0</v>
      </c>
      <c r="BZ64" s="214"/>
      <c r="CA64" s="204" t="str">
        <f t="shared" si="32"/>
        <v/>
      </c>
      <c r="CB64" s="61" t="str">
        <f t="shared" si="45"/>
        <v/>
      </c>
      <c r="CC64" s="172">
        <f t="shared" si="33"/>
        <v>0</v>
      </c>
      <c r="CD64" s="62" t="str">
        <f t="shared" si="50"/>
        <v/>
      </c>
      <c r="CE64" s="217"/>
      <c r="CF64" s="63"/>
      <c r="CG64" s="63"/>
      <c r="CH64" s="125"/>
      <c r="CI64" s="3">
        <f t="shared" si="34"/>
        <v>0</v>
      </c>
      <c r="CJ64" s="125"/>
      <c r="CK64" s="125"/>
      <c r="CL64" s="3">
        <f t="shared" si="35"/>
        <v>0</v>
      </c>
      <c r="CM64" s="125"/>
      <c r="CN64" s="266"/>
      <c r="CO64" s="125"/>
      <c r="CP64" s="3">
        <f t="shared" si="36"/>
        <v>0</v>
      </c>
      <c r="CQ64" s="125"/>
      <c r="CR64" s="125"/>
      <c r="CS64" s="4">
        <f t="shared" si="37"/>
        <v>0</v>
      </c>
      <c r="CT64" s="65"/>
      <c r="CU64" s="65"/>
      <c r="CV64" s="4">
        <f t="shared" si="38"/>
        <v>0</v>
      </c>
      <c r="CW64" s="125"/>
      <c r="CX64" s="266"/>
      <c r="CY64" s="125"/>
      <c r="CZ64" s="4">
        <f t="shared" si="39"/>
        <v>0</v>
      </c>
      <c r="DA64" s="214"/>
      <c r="DB64" s="206" t="str">
        <f t="shared" si="40"/>
        <v/>
      </c>
      <c r="DC64" s="66" t="str">
        <f t="shared" si="46"/>
        <v/>
      </c>
      <c r="DD64" s="179">
        <f t="shared" si="41"/>
        <v>0</v>
      </c>
      <c r="DE64" s="62" t="str">
        <f t="shared" si="51"/>
        <v/>
      </c>
      <c r="DF64" s="217"/>
      <c r="DG64" s="175" t="str">
        <f t="shared" si="52"/>
        <v/>
      </c>
      <c r="DH64" s="176" t="str">
        <f t="shared" si="53"/>
        <v/>
      </c>
      <c r="DI64" s="176" t="str">
        <f t="shared" si="54"/>
        <v/>
      </c>
      <c r="DJ64" s="176" t="str">
        <f t="shared" si="55"/>
        <v/>
      </c>
      <c r="DK64" s="176" t="str">
        <f t="shared" si="56"/>
        <v/>
      </c>
      <c r="DL64" s="177" t="str">
        <f t="shared" si="57"/>
        <v/>
      </c>
      <c r="DM64" s="174" t="str">
        <f t="shared" si="42"/>
        <v/>
      </c>
      <c r="DN64" s="174" t="str">
        <f t="shared" si="43"/>
        <v/>
      </c>
      <c r="DO64" s="174" t="str">
        <f t="shared" si="44"/>
        <v/>
      </c>
      <c r="DP64" s="195"/>
      <c r="DQ64" s="67"/>
      <c r="DR64" s="67"/>
      <c r="DS64" s="67"/>
      <c r="DT64" s="67"/>
      <c r="DU64" s="67"/>
      <c r="DV64" s="67"/>
      <c r="DW64" s="67"/>
      <c r="DX64" s="67"/>
      <c r="DY64" s="67"/>
      <c r="DZ64" s="67"/>
      <c r="EA64" s="442"/>
    </row>
    <row r="65" spans="1:131" ht="18" customHeight="1" x14ac:dyDescent="0.25">
      <c r="A65" s="304"/>
      <c r="B65" s="304"/>
      <c r="C65" s="169"/>
      <c r="D65" s="170"/>
      <c r="E65" s="462"/>
      <c r="F65" s="297"/>
      <c r="G65" s="297"/>
      <c r="H65" s="59"/>
      <c r="I65" s="59"/>
      <c r="J65" s="423"/>
      <c r="K65" s="424"/>
      <c r="L65" s="124"/>
      <c r="M65" s="289"/>
      <c r="N65" s="289"/>
      <c r="O65" s="235" t="str">
        <f t="shared" si="11"/>
        <v/>
      </c>
      <c r="P65" s="236" t="str">
        <f t="shared" si="12"/>
        <v/>
      </c>
      <c r="Q65" s="421"/>
      <c r="R65" s="125"/>
      <c r="S65" s="125"/>
      <c r="T65" s="3">
        <f t="shared" si="13"/>
        <v>0</v>
      </c>
      <c r="U65" s="125"/>
      <c r="V65" s="125"/>
      <c r="W65" s="3">
        <f t="shared" si="14"/>
        <v>0</v>
      </c>
      <c r="X65" s="125"/>
      <c r="Y65" s="125"/>
      <c r="Z65" s="3">
        <f t="shared" si="15"/>
        <v>0</v>
      </c>
      <c r="AA65" s="178">
        <f t="shared" si="16"/>
        <v>0</v>
      </c>
      <c r="AB65" s="60"/>
      <c r="AC65" s="60"/>
      <c r="AD65" s="3">
        <f t="shared" si="17"/>
        <v>0</v>
      </c>
      <c r="AE65" s="60"/>
      <c r="AF65" s="60"/>
      <c r="AG65" s="3">
        <f t="shared" si="18"/>
        <v>0</v>
      </c>
      <c r="AH65" s="60"/>
      <c r="AI65" s="60"/>
      <c r="AJ65" s="4">
        <f t="shared" si="19"/>
        <v>0</v>
      </c>
      <c r="AK65" s="171">
        <f t="shared" si="20"/>
        <v>0</v>
      </c>
      <c r="AL65" s="276"/>
      <c r="AM65" s="276"/>
      <c r="AN65" s="271">
        <f t="shared" si="21"/>
        <v>0</v>
      </c>
      <c r="AO65" s="276"/>
      <c r="AP65" s="276"/>
      <c r="AQ65" s="271">
        <f t="shared" si="22"/>
        <v>0</v>
      </c>
      <c r="AR65" s="276"/>
      <c r="AS65" s="276"/>
      <c r="AT65" s="271">
        <f t="shared" si="23"/>
        <v>0</v>
      </c>
      <c r="AU65" s="171">
        <f t="shared" si="24"/>
        <v>0</v>
      </c>
      <c r="AV65" s="144"/>
      <c r="AW65" s="144"/>
      <c r="AX65" s="144"/>
      <c r="AY65" s="144"/>
      <c r="AZ65" s="144"/>
      <c r="BA65" s="144"/>
      <c r="BB65" s="144"/>
      <c r="BC65" s="144"/>
      <c r="BD65" s="42"/>
      <c r="BE65" s="144"/>
      <c r="BF65" s="42">
        <f t="shared" si="25"/>
        <v>0</v>
      </c>
      <c r="BG65" s="5">
        <f t="shared" si="48"/>
        <v>0</v>
      </c>
      <c r="BH65" s="208"/>
      <c r="BI65" s="204" t="str">
        <f t="shared" si="26"/>
        <v/>
      </c>
      <c r="BJ65" s="61" t="str">
        <f t="shared" si="47"/>
        <v/>
      </c>
      <c r="BK65" s="172">
        <f t="shared" si="27"/>
        <v>0</v>
      </c>
      <c r="BL65" s="62" t="str">
        <f t="shared" si="49"/>
        <v/>
      </c>
      <c r="BM65" s="211"/>
      <c r="BN65" s="64"/>
      <c r="BO65" s="60"/>
      <c r="BP65" s="3">
        <f t="shared" si="28"/>
        <v>0</v>
      </c>
      <c r="BQ65" s="60"/>
      <c r="BR65" s="60"/>
      <c r="BS65" s="3">
        <f t="shared" si="29"/>
        <v>0</v>
      </c>
      <c r="BT65" s="60"/>
      <c r="BU65" s="60"/>
      <c r="BV65" s="3">
        <f t="shared" si="30"/>
        <v>0</v>
      </c>
      <c r="BW65" s="60"/>
      <c r="BX65" s="60"/>
      <c r="BY65" s="4">
        <f t="shared" si="31"/>
        <v>0</v>
      </c>
      <c r="BZ65" s="214"/>
      <c r="CA65" s="204" t="str">
        <f t="shared" si="32"/>
        <v/>
      </c>
      <c r="CB65" s="61" t="str">
        <f t="shared" si="45"/>
        <v/>
      </c>
      <c r="CC65" s="172">
        <f t="shared" si="33"/>
        <v>0</v>
      </c>
      <c r="CD65" s="62" t="str">
        <f t="shared" si="50"/>
        <v/>
      </c>
      <c r="CE65" s="217"/>
      <c r="CF65" s="63"/>
      <c r="CG65" s="63"/>
      <c r="CH65" s="125"/>
      <c r="CI65" s="3">
        <f t="shared" si="34"/>
        <v>0</v>
      </c>
      <c r="CJ65" s="125"/>
      <c r="CK65" s="125"/>
      <c r="CL65" s="3">
        <f t="shared" si="35"/>
        <v>0</v>
      </c>
      <c r="CM65" s="125"/>
      <c r="CN65" s="266"/>
      <c r="CO65" s="125"/>
      <c r="CP65" s="3">
        <f t="shared" si="36"/>
        <v>0</v>
      </c>
      <c r="CQ65" s="125"/>
      <c r="CR65" s="125"/>
      <c r="CS65" s="4">
        <f t="shared" si="37"/>
        <v>0</v>
      </c>
      <c r="CT65" s="65"/>
      <c r="CU65" s="65"/>
      <c r="CV65" s="4">
        <f t="shared" si="38"/>
        <v>0</v>
      </c>
      <c r="CW65" s="125"/>
      <c r="CX65" s="266"/>
      <c r="CY65" s="125"/>
      <c r="CZ65" s="4">
        <f t="shared" si="39"/>
        <v>0</v>
      </c>
      <c r="DA65" s="214"/>
      <c r="DB65" s="206" t="str">
        <f t="shared" si="40"/>
        <v/>
      </c>
      <c r="DC65" s="66" t="str">
        <f t="shared" si="46"/>
        <v/>
      </c>
      <c r="DD65" s="179">
        <f t="shared" si="41"/>
        <v>0</v>
      </c>
      <c r="DE65" s="62" t="str">
        <f t="shared" si="51"/>
        <v/>
      </c>
      <c r="DF65" s="217"/>
      <c r="DG65" s="175" t="str">
        <f t="shared" si="52"/>
        <v/>
      </c>
      <c r="DH65" s="176" t="str">
        <f t="shared" si="53"/>
        <v/>
      </c>
      <c r="DI65" s="176" t="str">
        <f t="shared" si="54"/>
        <v/>
      </c>
      <c r="DJ65" s="176" t="str">
        <f t="shared" si="55"/>
        <v/>
      </c>
      <c r="DK65" s="176" t="str">
        <f t="shared" si="56"/>
        <v/>
      </c>
      <c r="DL65" s="177" t="str">
        <f t="shared" si="57"/>
        <v/>
      </c>
      <c r="DM65" s="174" t="str">
        <f t="shared" si="42"/>
        <v/>
      </c>
      <c r="DN65" s="174" t="str">
        <f t="shared" si="43"/>
        <v/>
      </c>
      <c r="DO65" s="174" t="str">
        <f t="shared" si="44"/>
        <v/>
      </c>
      <c r="DP65" s="195"/>
      <c r="DQ65" s="67"/>
      <c r="DR65" s="67"/>
      <c r="DS65" s="67"/>
      <c r="DT65" s="67"/>
      <c r="DU65" s="67"/>
      <c r="DV65" s="67"/>
      <c r="DW65" s="67"/>
      <c r="DX65" s="67"/>
      <c r="DY65" s="67"/>
      <c r="DZ65" s="67"/>
      <c r="EA65" s="442"/>
    </row>
    <row r="66" spans="1:131" ht="18" customHeight="1" x14ac:dyDescent="0.25">
      <c r="A66" s="304"/>
      <c r="B66" s="304"/>
      <c r="C66" s="169"/>
      <c r="D66" s="170"/>
      <c r="E66" s="462"/>
      <c r="F66" s="297"/>
      <c r="G66" s="297"/>
      <c r="H66" s="59"/>
      <c r="I66" s="59"/>
      <c r="J66" s="423"/>
      <c r="K66" s="424"/>
      <c r="L66" s="124"/>
      <c r="M66" s="289"/>
      <c r="N66" s="289"/>
      <c r="O66" s="235" t="str">
        <f t="shared" si="11"/>
        <v/>
      </c>
      <c r="P66" s="236" t="str">
        <f t="shared" si="12"/>
        <v/>
      </c>
      <c r="Q66" s="421"/>
      <c r="R66" s="125"/>
      <c r="S66" s="125"/>
      <c r="T66" s="3">
        <f t="shared" si="13"/>
        <v>0</v>
      </c>
      <c r="U66" s="125"/>
      <c r="V66" s="125"/>
      <c r="W66" s="3">
        <f t="shared" si="14"/>
        <v>0</v>
      </c>
      <c r="X66" s="125"/>
      <c r="Y66" s="125"/>
      <c r="Z66" s="3">
        <f t="shared" si="15"/>
        <v>0</v>
      </c>
      <c r="AA66" s="178">
        <f t="shared" si="16"/>
        <v>0</v>
      </c>
      <c r="AB66" s="60"/>
      <c r="AC66" s="60"/>
      <c r="AD66" s="3">
        <f t="shared" si="17"/>
        <v>0</v>
      </c>
      <c r="AE66" s="60"/>
      <c r="AF66" s="60"/>
      <c r="AG66" s="3">
        <f t="shared" si="18"/>
        <v>0</v>
      </c>
      <c r="AH66" s="60"/>
      <c r="AI66" s="60"/>
      <c r="AJ66" s="4">
        <f t="shared" si="19"/>
        <v>0</v>
      </c>
      <c r="AK66" s="171">
        <f t="shared" si="20"/>
        <v>0</v>
      </c>
      <c r="AL66" s="276"/>
      <c r="AM66" s="276"/>
      <c r="AN66" s="271">
        <f t="shared" si="21"/>
        <v>0</v>
      </c>
      <c r="AO66" s="276"/>
      <c r="AP66" s="276"/>
      <c r="AQ66" s="271">
        <f t="shared" si="22"/>
        <v>0</v>
      </c>
      <c r="AR66" s="276"/>
      <c r="AS66" s="276"/>
      <c r="AT66" s="271">
        <f t="shared" si="23"/>
        <v>0</v>
      </c>
      <c r="AU66" s="171">
        <f t="shared" si="24"/>
        <v>0</v>
      </c>
      <c r="AV66" s="144"/>
      <c r="AW66" s="144"/>
      <c r="AX66" s="144"/>
      <c r="AY66" s="144"/>
      <c r="AZ66" s="144"/>
      <c r="BA66" s="144"/>
      <c r="BB66" s="144"/>
      <c r="BC66" s="144"/>
      <c r="BD66" s="42"/>
      <c r="BE66" s="144"/>
      <c r="BF66" s="42">
        <f t="shared" si="25"/>
        <v>0</v>
      </c>
      <c r="BG66" s="5">
        <f t="shared" si="48"/>
        <v>0</v>
      </c>
      <c r="BH66" s="208"/>
      <c r="BI66" s="204" t="str">
        <f t="shared" si="26"/>
        <v/>
      </c>
      <c r="BJ66" s="61" t="str">
        <f t="shared" si="47"/>
        <v/>
      </c>
      <c r="BK66" s="172">
        <f t="shared" si="27"/>
        <v>0</v>
      </c>
      <c r="BL66" s="62" t="str">
        <f t="shared" si="49"/>
        <v/>
      </c>
      <c r="BM66" s="211"/>
      <c r="BN66" s="64"/>
      <c r="BO66" s="60"/>
      <c r="BP66" s="3">
        <f t="shared" si="28"/>
        <v>0</v>
      </c>
      <c r="BQ66" s="60"/>
      <c r="BR66" s="60"/>
      <c r="BS66" s="3">
        <f t="shared" si="29"/>
        <v>0</v>
      </c>
      <c r="BT66" s="60"/>
      <c r="BU66" s="60"/>
      <c r="BV66" s="3">
        <f t="shared" si="30"/>
        <v>0</v>
      </c>
      <c r="BW66" s="60"/>
      <c r="BX66" s="60"/>
      <c r="BY66" s="4">
        <f t="shared" si="31"/>
        <v>0</v>
      </c>
      <c r="BZ66" s="214"/>
      <c r="CA66" s="204" t="str">
        <f t="shared" si="32"/>
        <v/>
      </c>
      <c r="CB66" s="61" t="str">
        <f t="shared" si="45"/>
        <v/>
      </c>
      <c r="CC66" s="172">
        <f t="shared" si="33"/>
        <v>0</v>
      </c>
      <c r="CD66" s="62" t="str">
        <f t="shared" si="50"/>
        <v/>
      </c>
      <c r="CE66" s="217"/>
      <c r="CF66" s="63"/>
      <c r="CG66" s="63"/>
      <c r="CH66" s="125"/>
      <c r="CI66" s="3">
        <f t="shared" si="34"/>
        <v>0</v>
      </c>
      <c r="CJ66" s="125"/>
      <c r="CK66" s="125"/>
      <c r="CL66" s="3">
        <f t="shared" si="35"/>
        <v>0</v>
      </c>
      <c r="CM66" s="125"/>
      <c r="CN66" s="266"/>
      <c r="CO66" s="125"/>
      <c r="CP66" s="3">
        <f t="shared" si="36"/>
        <v>0</v>
      </c>
      <c r="CQ66" s="125"/>
      <c r="CR66" s="125"/>
      <c r="CS66" s="4">
        <f t="shared" si="37"/>
        <v>0</v>
      </c>
      <c r="CT66" s="65"/>
      <c r="CU66" s="65"/>
      <c r="CV66" s="4">
        <f t="shared" si="38"/>
        <v>0</v>
      </c>
      <c r="CW66" s="125"/>
      <c r="CX66" s="266"/>
      <c r="CY66" s="125"/>
      <c r="CZ66" s="4">
        <f t="shared" si="39"/>
        <v>0</v>
      </c>
      <c r="DA66" s="214"/>
      <c r="DB66" s="206" t="str">
        <f t="shared" si="40"/>
        <v/>
      </c>
      <c r="DC66" s="66" t="str">
        <f t="shared" si="46"/>
        <v/>
      </c>
      <c r="DD66" s="179">
        <f t="shared" si="41"/>
        <v>0</v>
      </c>
      <c r="DE66" s="62" t="str">
        <f t="shared" si="51"/>
        <v/>
      </c>
      <c r="DF66" s="217"/>
      <c r="DG66" s="175" t="str">
        <f t="shared" si="52"/>
        <v/>
      </c>
      <c r="DH66" s="176" t="str">
        <f t="shared" si="53"/>
        <v/>
      </c>
      <c r="DI66" s="176" t="str">
        <f t="shared" si="54"/>
        <v/>
      </c>
      <c r="DJ66" s="176" t="str">
        <f t="shared" si="55"/>
        <v/>
      </c>
      <c r="DK66" s="176" t="str">
        <f t="shared" si="56"/>
        <v/>
      </c>
      <c r="DL66" s="177" t="str">
        <f t="shared" si="57"/>
        <v/>
      </c>
      <c r="DM66" s="174" t="str">
        <f t="shared" si="42"/>
        <v/>
      </c>
      <c r="DN66" s="174" t="str">
        <f t="shared" si="43"/>
        <v/>
      </c>
      <c r="DO66" s="174" t="str">
        <f t="shared" si="44"/>
        <v/>
      </c>
      <c r="DP66" s="195"/>
      <c r="DQ66" s="67"/>
      <c r="DR66" s="67"/>
      <c r="DS66" s="67"/>
      <c r="DT66" s="67"/>
      <c r="DU66" s="67"/>
      <c r="DV66" s="67"/>
      <c r="DW66" s="67"/>
      <c r="DX66" s="67"/>
      <c r="DY66" s="67"/>
      <c r="DZ66" s="67"/>
      <c r="EA66" s="442"/>
    </row>
    <row r="67" spans="1:131" ht="18" customHeight="1" x14ac:dyDescent="0.25">
      <c r="A67" s="304"/>
      <c r="B67" s="304"/>
      <c r="C67" s="169"/>
      <c r="D67" s="170"/>
      <c r="E67" s="462"/>
      <c r="F67" s="297"/>
      <c r="G67" s="297"/>
      <c r="H67" s="59"/>
      <c r="I67" s="59"/>
      <c r="J67" s="423"/>
      <c r="K67" s="424"/>
      <c r="L67" s="124"/>
      <c r="M67" s="289"/>
      <c r="N67" s="289"/>
      <c r="O67" s="235" t="str">
        <f t="shared" si="11"/>
        <v/>
      </c>
      <c r="P67" s="236" t="str">
        <f t="shared" si="12"/>
        <v/>
      </c>
      <c r="Q67" s="421"/>
      <c r="R67" s="125"/>
      <c r="S67" s="125"/>
      <c r="T67" s="3">
        <f t="shared" si="13"/>
        <v>0</v>
      </c>
      <c r="U67" s="125"/>
      <c r="V67" s="125"/>
      <c r="W67" s="3">
        <f t="shared" si="14"/>
        <v>0</v>
      </c>
      <c r="X67" s="125"/>
      <c r="Y67" s="125"/>
      <c r="Z67" s="3">
        <f t="shared" si="15"/>
        <v>0</v>
      </c>
      <c r="AA67" s="178">
        <f t="shared" si="16"/>
        <v>0</v>
      </c>
      <c r="AB67" s="60"/>
      <c r="AC67" s="60"/>
      <c r="AD67" s="3">
        <f t="shared" si="17"/>
        <v>0</v>
      </c>
      <c r="AE67" s="60"/>
      <c r="AF67" s="60"/>
      <c r="AG67" s="3">
        <f t="shared" si="18"/>
        <v>0</v>
      </c>
      <c r="AH67" s="60"/>
      <c r="AI67" s="60"/>
      <c r="AJ67" s="4">
        <f t="shared" si="19"/>
        <v>0</v>
      </c>
      <c r="AK67" s="171">
        <f t="shared" si="20"/>
        <v>0</v>
      </c>
      <c r="AL67" s="276"/>
      <c r="AM67" s="276"/>
      <c r="AN67" s="271">
        <f t="shared" si="21"/>
        <v>0</v>
      </c>
      <c r="AO67" s="276"/>
      <c r="AP67" s="276"/>
      <c r="AQ67" s="271">
        <f t="shared" si="22"/>
        <v>0</v>
      </c>
      <c r="AR67" s="276"/>
      <c r="AS67" s="276"/>
      <c r="AT67" s="271">
        <f t="shared" si="23"/>
        <v>0</v>
      </c>
      <c r="AU67" s="171">
        <f t="shared" si="24"/>
        <v>0</v>
      </c>
      <c r="AV67" s="144"/>
      <c r="AW67" s="144"/>
      <c r="AX67" s="144"/>
      <c r="AY67" s="144"/>
      <c r="AZ67" s="144"/>
      <c r="BA67" s="144"/>
      <c r="BB67" s="144"/>
      <c r="BC67" s="144"/>
      <c r="BD67" s="42"/>
      <c r="BE67" s="144"/>
      <c r="BF67" s="42">
        <f t="shared" si="25"/>
        <v>0</v>
      </c>
      <c r="BG67" s="5">
        <f t="shared" si="48"/>
        <v>0</v>
      </c>
      <c r="BH67" s="208"/>
      <c r="BI67" s="204" t="str">
        <f t="shared" si="26"/>
        <v/>
      </c>
      <c r="BJ67" s="61" t="str">
        <f t="shared" si="47"/>
        <v/>
      </c>
      <c r="BK67" s="172">
        <f t="shared" si="27"/>
        <v>0</v>
      </c>
      <c r="BL67" s="62" t="str">
        <f t="shared" si="49"/>
        <v/>
      </c>
      <c r="BM67" s="211"/>
      <c r="BN67" s="64"/>
      <c r="BO67" s="60"/>
      <c r="BP67" s="3">
        <f t="shared" si="28"/>
        <v>0</v>
      </c>
      <c r="BQ67" s="60"/>
      <c r="BR67" s="60"/>
      <c r="BS67" s="3">
        <f t="shared" si="29"/>
        <v>0</v>
      </c>
      <c r="BT67" s="60"/>
      <c r="BU67" s="60"/>
      <c r="BV67" s="3">
        <f t="shared" si="30"/>
        <v>0</v>
      </c>
      <c r="BW67" s="60"/>
      <c r="BX67" s="60"/>
      <c r="BY67" s="4">
        <f t="shared" si="31"/>
        <v>0</v>
      </c>
      <c r="BZ67" s="214"/>
      <c r="CA67" s="204" t="str">
        <f t="shared" si="32"/>
        <v/>
      </c>
      <c r="CB67" s="61" t="str">
        <f t="shared" si="45"/>
        <v/>
      </c>
      <c r="CC67" s="172">
        <f t="shared" si="33"/>
        <v>0</v>
      </c>
      <c r="CD67" s="62" t="str">
        <f t="shared" si="50"/>
        <v/>
      </c>
      <c r="CE67" s="217"/>
      <c r="CF67" s="63"/>
      <c r="CG67" s="63"/>
      <c r="CH67" s="125"/>
      <c r="CI67" s="3">
        <f t="shared" si="34"/>
        <v>0</v>
      </c>
      <c r="CJ67" s="125"/>
      <c r="CK67" s="125"/>
      <c r="CL67" s="3">
        <f t="shared" si="35"/>
        <v>0</v>
      </c>
      <c r="CM67" s="125"/>
      <c r="CN67" s="266"/>
      <c r="CO67" s="125"/>
      <c r="CP67" s="3">
        <f t="shared" si="36"/>
        <v>0</v>
      </c>
      <c r="CQ67" s="125"/>
      <c r="CR67" s="125"/>
      <c r="CS67" s="4">
        <f t="shared" si="37"/>
        <v>0</v>
      </c>
      <c r="CT67" s="65"/>
      <c r="CU67" s="65"/>
      <c r="CV67" s="4">
        <f t="shared" si="38"/>
        <v>0</v>
      </c>
      <c r="CW67" s="125"/>
      <c r="CX67" s="266"/>
      <c r="CY67" s="125"/>
      <c r="CZ67" s="4">
        <f t="shared" si="39"/>
        <v>0</v>
      </c>
      <c r="DA67" s="214"/>
      <c r="DB67" s="206" t="str">
        <f t="shared" si="40"/>
        <v/>
      </c>
      <c r="DC67" s="66" t="str">
        <f t="shared" si="46"/>
        <v/>
      </c>
      <c r="DD67" s="179">
        <f t="shared" si="41"/>
        <v>0</v>
      </c>
      <c r="DE67" s="62" t="str">
        <f t="shared" si="51"/>
        <v/>
      </c>
      <c r="DF67" s="217"/>
      <c r="DG67" s="175" t="str">
        <f t="shared" si="52"/>
        <v/>
      </c>
      <c r="DH67" s="176" t="str">
        <f t="shared" si="53"/>
        <v/>
      </c>
      <c r="DI67" s="176" t="str">
        <f t="shared" si="54"/>
        <v/>
      </c>
      <c r="DJ67" s="176" t="str">
        <f t="shared" si="55"/>
        <v/>
      </c>
      <c r="DK67" s="176" t="str">
        <f t="shared" si="56"/>
        <v/>
      </c>
      <c r="DL67" s="177" t="str">
        <f t="shared" si="57"/>
        <v/>
      </c>
      <c r="DM67" s="174" t="str">
        <f t="shared" si="42"/>
        <v/>
      </c>
      <c r="DN67" s="174" t="str">
        <f t="shared" si="43"/>
        <v/>
      </c>
      <c r="DO67" s="174" t="str">
        <f t="shared" si="44"/>
        <v/>
      </c>
      <c r="DP67" s="195"/>
      <c r="DQ67" s="67"/>
      <c r="DR67" s="67"/>
      <c r="DS67" s="67"/>
      <c r="DT67" s="67"/>
      <c r="DU67" s="67"/>
      <c r="DV67" s="67"/>
      <c r="DW67" s="67"/>
      <c r="DX67" s="67"/>
      <c r="DY67" s="67"/>
      <c r="DZ67" s="67"/>
      <c r="EA67" s="442"/>
    </row>
    <row r="68" spans="1:131" ht="18" customHeight="1" x14ac:dyDescent="0.25">
      <c r="A68" s="304"/>
      <c r="B68" s="304"/>
      <c r="C68" s="169"/>
      <c r="D68" s="170"/>
      <c r="E68" s="462"/>
      <c r="F68" s="297"/>
      <c r="G68" s="297"/>
      <c r="H68" s="59"/>
      <c r="I68" s="59"/>
      <c r="J68" s="423"/>
      <c r="K68" s="424"/>
      <c r="L68" s="124"/>
      <c r="M68" s="289"/>
      <c r="N68" s="289"/>
      <c r="O68" s="235" t="str">
        <f t="shared" si="11"/>
        <v/>
      </c>
      <c r="P68" s="236" t="str">
        <f t="shared" si="12"/>
        <v/>
      </c>
      <c r="Q68" s="421"/>
      <c r="R68" s="125"/>
      <c r="S68" s="125"/>
      <c r="T68" s="3">
        <f t="shared" si="13"/>
        <v>0</v>
      </c>
      <c r="U68" s="125"/>
      <c r="V68" s="125"/>
      <c r="W68" s="3">
        <f t="shared" si="14"/>
        <v>0</v>
      </c>
      <c r="X68" s="125"/>
      <c r="Y68" s="125"/>
      <c r="Z68" s="3">
        <f t="shared" si="15"/>
        <v>0</v>
      </c>
      <c r="AA68" s="178">
        <f t="shared" si="16"/>
        <v>0</v>
      </c>
      <c r="AB68" s="60"/>
      <c r="AC68" s="60"/>
      <c r="AD68" s="3">
        <f t="shared" si="17"/>
        <v>0</v>
      </c>
      <c r="AE68" s="60"/>
      <c r="AF68" s="60"/>
      <c r="AG68" s="3">
        <f t="shared" si="18"/>
        <v>0</v>
      </c>
      <c r="AH68" s="60"/>
      <c r="AI68" s="60"/>
      <c r="AJ68" s="4">
        <f t="shared" si="19"/>
        <v>0</v>
      </c>
      <c r="AK68" s="171">
        <f t="shared" si="20"/>
        <v>0</v>
      </c>
      <c r="AL68" s="276"/>
      <c r="AM68" s="276"/>
      <c r="AN68" s="271">
        <f t="shared" si="21"/>
        <v>0</v>
      </c>
      <c r="AO68" s="276"/>
      <c r="AP68" s="276"/>
      <c r="AQ68" s="271">
        <f t="shared" si="22"/>
        <v>0</v>
      </c>
      <c r="AR68" s="276"/>
      <c r="AS68" s="276"/>
      <c r="AT68" s="271">
        <f t="shared" si="23"/>
        <v>0</v>
      </c>
      <c r="AU68" s="171">
        <f t="shared" si="24"/>
        <v>0</v>
      </c>
      <c r="AV68" s="144"/>
      <c r="AW68" s="144"/>
      <c r="AX68" s="144"/>
      <c r="AY68" s="144"/>
      <c r="AZ68" s="144"/>
      <c r="BA68" s="144"/>
      <c r="BB68" s="144"/>
      <c r="BC68" s="144"/>
      <c r="BD68" s="42"/>
      <c r="BE68" s="144"/>
      <c r="BF68" s="42">
        <f t="shared" si="25"/>
        <v>0</v>
      </c>
      <c r="BG68" s="5">
        <f t="shared" si="48"/>
        <v>0</v>
      </c>
      <c r="BH68" s="208"/>
      <c r="BI68" s="204" t="str">
        <f t="shared" si="26"/>
        <v/>
      </c>
      <c r="BJ68" s="61" t="str">
        <f t="shared" si="47"/>
        <v/>
      </c>
      <c r="BK68" s="172">
        <f t="shared" si="27"/>
        <v>0</v>
      </c>
      <c r="BL68" s="62" t="str">
        <f t="shared" si="49"/>
        <v/>
      </c>
      <c r="BM68" s="211"/>
      <c r="BN68" s="64"/>
      <c r="BO68" s="60"/>
      <c r="BP68" s="3">
        <f t="shared" si="28"/>
        <v>0</v>
      </c>
      <c r="BQ68" s="60"/>
      <c r="BR68" s="60"/>
      <c r="BS68" s="3">
        <f t="shared" si="29"/>
        <v>0</v>
      </c>
      <c r="BT68" s="60"/>
      <c r="BU68" s="60"/>
      <c r="BV68" s="3">
        <f t="shared" si="30"/>
        <v>0</v>
      </c>
      <c r="BW68" s="60"/>
      <c r="BX68" s="60"/>
      <c r="BY68" s="4">
        <f t="shared" si="31"/>
        <v>0</v>
      </c>
      <c r="BZ68" s="214"/>
      <c r="CA68" s="204" t="str">
        <f t="shared" si="32"/>
        <v/>
      </c>
      <c r="CB68" s="61" t="str">
        <f t="shared" si="45"/>
        <v/>
      </c>
      <c r="CC68" s="172">
        <f t="shared" si="33"/>
        <v>0</v>
      </c>
      <c r="CD68" s="62" t="str">
        <f t="shared" si="50"/>
        <v/>
      </c>
      <c r="CE68" s="217"/>
      <c r="CF68" s="63"/>
      <c r="CG68" s="63"/>
      <c r="CH68" s="125"/>
      <c r="CI68" s="3">
        <f t="shared" si="34"/>
        <v>0</v>
      </c>
      <c r="CJ68" s="125"/>
      <c r="CK68" s="125"/>
      <c r="CL68" s="3">
        <f t="shared" si="35"/>
        <v>0</v>
      </c>
      <c r="CM68" s="125"/>
      <c r="CN68" s="266"/>
      <c r="CO68" s="125"/>
      <c r="CP68" s="3">
        <f t="shared" si="36"/>
        <v>0</v>
      </c>
      <c r="CQ68" s="125"/>
      <c r="CR68" s="125"/>
      <c r="CS68" s="4">
        <f t="shared" si="37"/>
        <v>0</v>
      </c>
      <c r="CT68" s="65"/>
      <c r="CU68" s="65"/>
      <c r="CV68" s="4">
        <f t="shared" si="38"/>
        <v>0</v>
      </c>
      <c r="CW68" s="125"/>
      <c r="CX68" s="266"/>
      <c r="CY68" s="125"/>
      <c r="CZ68" s="4">
        <f t="shared" si="39"/>
        <v>0</v>
      </c>
      <c r="DA68" s="214"/>
      <c r="DB68" s="206" t="str">
        <f t="shared" si="40"/>
        <v/>
      </c>
      <c r="DC68" s="66" t="str">
        <f t="shared" si="46"/>
        <v/>
      </c>
      <c r="DD68" s="179">
        <f t="shared" si="41"/>
        <v>0</v>
      </c>
      <c r="DE68" s="62" t="str">
        <f t="shared" si="51"/>
        <v/>
      </c>
      <c r="DF68" s="217"/>
      <c r="DG68" s="175" t="str">
        <f t="shared" si="52"/>
        <v/>
      </c>
      <c r="DH68" s="176" t="str">
        <f t="shared" si="53"/>
        <v/>
      </c>
      <c r="DI68" s="176" t="str">
        <f t="shared" si="54"/>
        <v/>
      </c>
      <c r="DJ68" s="176" t="str">
        <f t="shared" si="55"/>
        <v/>
      </c>
      <c r="DK68" s="176" t="str">
        <f t="shared" si="56"/>
        <v/>
      </c>
      <c r="DL68" s="177" t="str">
        <f t="shared" si="57"/>
        <v/>
      </c>
      <c r="DM68" s="174" t="str">
        <f t="shared" si="42"/>
        <v/>
      </c>
      <c r="DN68" s="174" t="str">
        <f t="shared" si="43"/>
        <v/>
      </c>
      <c r="DO68" s="174" t="str">
        <f t="shared" si="44"/>
        <v/>
      </c>
      <c r="DP68" s="195"/>
      <c r="DQ68" s="67"/>
      <c r="DR68" s="67"/>
      <c r="DS68" s="67"/>
      <c r="DT68" s="67"/>
      <c r="DU68" s="67"/>
      <c r="DV68" s="67"/>
      <c r="DW68" s="67"/>
      <c r="DX68" s="67"/>
      <c r="DY68" s="67"/>
      <c r="DZ68" s="67"/>
      <c r="EA68" s="442"/>
    </row>
    <row r="69" spans="1:131" ht="18" customHeight="1" x14ac:dyDescent="0.25">
      <c r="A69" s="304"/>
      <c r="B69" s="304"/>
      <c r="C69" s="169"/>
      <c r="D69" s="170"/>
      <c r="E69" s="462"/>
      <c r="F69" s="297"/>
      <c r="G69" s="297"/>
      <c r="H69" s="59"/>
      <c r="I69" s="59"/>
      <c r="J69" s="423"/>
      <c r="K69" s="424"/>
      <c r="L69" s="124"/>
      <c r="M69" s="289"/>
      <c r="N69" s="289"/>
      <c r="O69" s="235" t="str">
        <f t="shared" si="11"/>
        <v/>
      </c>
      <c r="P69" s="236" t="str">
        <f t="shared" si="12"/>
        <v/>
      </c>
      <c r="Q69" s="421"/>
      <c r="R69" s="125"/>
      <c r="S69" s="125"/>
      <c r="T69" s="3">
        <f t="shared" si="13"/>
        <v>0</v>
      </c>
      <c r="U69" s="125"/>
      <c r="V69" s="125"/>
      <c r="W69" s="3">
        <f t="shared" si="14"/>
        <v>0</v>
      </c>
      <c r="X69" s="125"/>
      <c r="Y69" s="125"/>
      <c r="Z69" s="3">
        <f t="shared" si="15"/>
        <v>0</v>
      </c>
      <c r="AA69" s="178">
        <f t="shared" si="16"/>
        <v>0</v>
      </c>
      <c r="AB69" s="60"/>
      <c r="AC69" s="60"/>
      <c r="AD69" s="3">
        <f t="shared" si="17"/>
        <v>0</v>
      </c>
      <c r="AE69" s="60"/>
      <c r="AF69" s="60"/>
      <c r="AG69" s="3">
        <f t="shared" si="18"/>
        <v>0</v>
      </c>
      <c r="AH69" s="60"/>
      <c r="AI69" s="60"/>
      <c r="AJ69" s="4">
        <f t="shared" si="19"/>
        <v>0</v>
      </c>
      <c r="AK69" s="171">
        <f t="shared" si="20"/>
        <v>0</v>
      </c>
      <c r="AL69" s="276"/>
      <c r="AM69" s="276"/>
      <c r="AN69" s="271">
        <f t="shared" si="21"/>
        <v>0</v>
      </c>
      <c r="AO69" s="276"/>
      <c r="AP69" s="276"/>
      <c r="AQ69" s="271">
        <f t="shared" si="22"/>
        <v>0</v>
      </c>
      <c r="AR69" s="276"/>
      <c r="AS69" s="276"/>
      <c r="AT69" s="271">
        <f t="shared" si="23"/>
        <v>0</v>
      </c>
      <c r="AU69" s="171">
        <f t="shared" si="24"/>
        <v>0</v>
      </c>
      <c r="AV69" s="144"/>
      <c r="AW69" s="144"/>
      <c r="AX69" s="144"/>
      <c r="AY69" s="144"/>
      <c r="AZ69" s="144"/>
      <c r="BA69" s="144"/>
      <c r="BB69" s="144"/>
      <c r="BC69" s="144"/>
      <c r="BD69" s="42"/>
      <c r="BE69" s="144"/>
      <c r="BF69" s="42">
        <f t="shared" si="25"/>
        <v>0</v>
      </c>
      <c r="BG69" s="5">
        <f t="shared" si="48"/>
        <v>0</v>
      </c>
      <c r="BH69" s="208"/>
      <c r="BI69" s="204" t="str">
        <f t="shared" si="26"/>
        <v/>
      </c>
      <c r="BJ69" s="61" t="str">
        <f t="shared" si="47"/>
        <v/>
      </c>
      <c r="BK69" s="172">
        <f t="shared" si="27"/>
        <v>0</v>
      </c>
      <c r="BL69" s="62" t="str">
        <f t="shared" si="49"/>
        <v/>
      </c>
      <c r="BM69" s="211"/>
      <c r="BN69" s="64"/>
      <c r="BO69" s="60"/>
      <c r="BP69" s="3">
        <f t="shared" si="28"/>
        <v>0</v>
      </c>
      <c r="BQ69" s="60"/>
      <c r="BR69" s="60"/>
      <c r="BS69" s="3">
        <f t="shared" si="29"/>
        <v>0</v>
      </c>
      <c r="BT69" s="60"/>
      <c r="BU69" s="60"/>
      <c r="BV69" s="3">
        <f t="shared" si="30"/>
        <v>0</v>
      </c>
      <c r="BW69" s="60"/>
      <c r="BX69" s="60"/>
      <c r="BY69" s="4">
        <f t="shared" si="31"/>
        <v>0</v>
      </c>
      <c r="BZ69" s="214"/>
      <c r="CA69" s="204" t="str">
        <f t="shared" si="32"/>
        <v/>
      </c>
      <c r="CB69" s="61" t="str">
        <f t="shared" si="45"/>
        <v/>
      </c>
      <c r="CC69" s="172">
        <f t="shared" si="33"/>
        <v>0</v>
      </c>
      <c r="CD69" s="62" t="str">
        <f t="shared" si="50"/>
        <v/>
      </c>
      <c r="CE69" s="217"/>
      <c r="CF69" s="63"/>
      <c r="CG69" s="63"/>
      <c r="CH69" s="125"/>
      <c r="CI69" s="3">
        <f t="shared" si="34"/>
        <v>0</v>
      </c>
      <c r="CJ69" s="125"/>
      <c r="CK69" s="125"/>
      <c r="CL69" s="3">
        <f t="shared" si="35"/>
        <v>0</v>
      </c>
      <c r="CM69" s="125"/>
      <c r="CN69" s="266"/>
      <c r="CO69" s="125"/>
      <c r="CP69" s="3">
        <f t="shared" si="36"/>
        <v>0</v>
      </c>
      <c r="CQ69" s="125"/>
      <c r="CR69" s="125"/>
      <c r="CS69" s="4">
        <f t="shared" si="37"/>
        <v>0</v>
      </c>
      <c r="CT69" s="65"/>
      <c r="CU69" s="65"/>
      <c r="CV69" s="4">
        <f t="shared" si="38"/>
        <v>0</v>
      </c>
      <c r="CW69" s="125"/>
      <c r="CX69" s="266"/>
      <c r="CY69" s="125"/>
      <c r="CZ69" s="4">
        <f t="shared" si="39"/>
        <v>0</v>
      </c>
      <c r="DA69" s="214"/>
      <c r="DB69" s="206" t="str">
        <f t="shared" si="40"/>
        <v/>
      </c>
      <c r="DC69" s="66" t="str">
        <f t="shared" si="46"/>
        <v/>
      </c>
      <c r="DD69" s="179">
        <f t="shared" si="41"/>
        <v>0</v>
      </c>
      <c r="DE69" s="62" t="str">
        <f t="shared" si="51"/>
        <v/>
      </c>
      <c r="DF69" s="217"/>
      <c r="DG69" s="175" t="str">
        <f t="shared" si="52"/>
        <v/>
      </c>
      <c r="DH69" s="176" t="str">
        <f t="shared" si="53"/>
        <v/>
      </c>
      <c r="DI69" s="176" t="str">
        <f t="shared" si="54"/>
        <v/>
      </c>
      <c r="DJ69" s="176" t="str">
        <f t="shared" si="55"/>
        <v/>
      </c>
      <c r="DK69" s="176" t="str">
        <f t="shared" si="56"/>
        <v/>
      </c>
      <c r="DL69" s="177" t="str">
        <f t="shared" si="57"/>
        <v/>
      </c>
      <c r="DM69" s="174" t="str">
        <f t="shared" si="42"/>
        <v/>
      </c>
      <c r="DN69" s="174" t="str">
        <f t="shared" si="43"/>
        <v/>
      </c>
      <c r="DO69" s="174" t="str">
        <f t="shared" si="44"/>
        <v/>
      </c>
      <c r="DP69" s="195"/>
      <c r="DQ69" s="67"/>
      <c r="DR69" s="67"/>
      <c r="DS69" s="67"/>
      <c r="DT69" s="67"/>
      <c r="DU69" s="67"/>
      <c r="DV69" s="67"/>
      <c r="DW69" s="67"/>
      <c r="DX69" s="67"/>
      <c r="DY69" s="67"/>
      <c r="DZ69" s="67"/>
      <c r="EA69" s="442"/>
    </row>
    <row r="70" spans="1:131" ht="18" customHeight="1" x14ac:dyDescent="0.25">
      <c r="A70" s="304"/>
      <c r="B70" s="304"/>
      <c r="C70" s="169"/>
      <c r="D70" s="170"/>
      <c r="E70" s="462"/>
      <c r="F70" s="297"/>
      <c r="G70" s="297"/>
      <c r="H70" s="59"/>
      <c r="I70" s="59"/>
      <c r="J70" s="423"/>
      <c r="K70" s="424"/>
      <c r="L70" s="124"/>
      <c r="M70" s="289"/>
      <c r="N70" s="289"/>
      <c r="O70" s="235" t="str">
        <f t="shared" si="11"/>
        <v/>
      </c>
      <c r="P70" s="236" t="str">
        <f t="shared" si="12"/>
        <v/>
      </c>
      <c r="Q70" s="421"/>
      <c r="R70" s="125"/>
      <c r="S70" s="125"/>
      <c r="T70" s="3">
        <f t="shared" si="13"/>
        <v>0</v>
      </c>
      <c r="U70" s="125"/>
      <c r="V70" s="125"/>
      <c r="W70" s="3">
        <f t="shared" si="14"/>
        <v>0</v>
      </c>
      <c r="X70" s="125"/>
      <c r="Y70" s="125"/>
      <c r="Z70" s="3">
        <f t="shared" si="15"/>
        <v>0</v>
      </c>
      <c r="AA70" s="178">
        <f t="shared" si="16"/>
        <v>0</v>
      </c>
      <c r="AB70" s="60"/>
      <c r="AC70" s="60"/>
      <c r="AD70" s="3">
        <f t="shared" si="17"/>
        <v>0</v>
      </c>
      <c r="AE70" s="60"/>
      <c r="AF70" s="60"/>
      <c r="AG70" s="3">
        <f t="shared" si="18"/>
        <v>0</v>
      </c>
      <c r="AH70" s="60"/>
      <c r="AI70" s="60"/>
      <c r="AJ70" s="4">
        <f t="shared" si="19"/>
        <v>0</v>
      </c>
      <c r="AK70" s="171">
        <f t="shared" si="20"/>
        <v>0</v>
      </c>
      <c r="AL70" s="276"/>
      <c r="AM70" s="276"/>
      <c r="AN70" s="271">
        <f t="shared" si="21"/>
        <v>0</v>
      </c>
      <c r="AO70" s="276"/>
      <c r="AP70" s="276"/>
      <c r="AQ70" s="271">
        <f t="shared" si="22"/>
        <v>0</v>
      </c>
      <c r="AR70" s="276"/>
      <c r="AS70" s="276"/>
      <c r="AT70" s="271">
        <f t="shared" si="23"/>
        <v>0</v>
      </c>
      <c r="AU70" s="171">
        <f t="shared" si="24"/>
        <v>0</v>
      </c>
      <c r="AV70" s="144"/>
      <c r="AW70" s="144"/>
      <c r="AX70" s="144"/>
      <c r="AY70" s="144"/>
      <c r="AZ70" s="144"/>
      <c r="BA70" s="144"/>
      <c r="BB70" s="144"/>
      <c r="BC70" s="144"/>
      <c r="BD70" s="42"/>
      <c r="BE70" s="144"/>
      <c r="BF70" s="42">
        <f t="shared" si="25"/>
        <v>0</v>
      </c>
      <c r="BG70" s="5">
        <f t="shared" si="48"/>
        <v>0</v>
      </c>
      <c r="BH70" s="208"/>
      <c r="BI70" s="204" t="str">
        <f t="shared" si="26"/>
        <v/>
      </c>
      <c r="BJ70" s="61" t="str">
        <f t="shared" si="47"/>
        <v/>
      </c>
      <c r="BK70" s="172">
        <f t="shared" si="27"/>
        <v>0</v>
      </c>
      <c r="BL70" s="62" t="str">
        <f t="shared" si="49"/>
        <v/>
      </c>
      <c r="BM70" s="211"/>
      <c r="BN70" s="64"/>
      <c r="BO70" s="60"/>
      <c r="BP70" s="3">
        <f t="shared" si="28"/>
        <v>0</v>
      </c>
      <c r="BQ70" s="60"/>
      <c r="BR70" s="60"/>
      <c r="BS70" s="3">
        <f t="shared" si="29"/>
        <v>0</v>
      </c>
      <c r="BT70" s="60"/>
      <c r="BU70" s="60"/>
      <c r="BV70" s="3">
        <f t="shared" si="30"/>
        <v>0</v>
      </c>
      <c r="BW70" s="60"/>
      <c r="BX70" s="60"/>
      <c r="BY70" s="4">
        <f t="shared" si="31"/>
        <v>0</v>
      </c>
      <c r="BZ70" s="214"/>
      <c r="CA70" s="204" t="str">
        <f t="shared" si="32"/>
        <v/>
      </c>
      <c r="CB70" s="61" t="str">
        <f t="shared" si="45"/>
        <v/>
      </c>
      <c r="CC70" s="172">
        <f t="shared" si="33"/>
        <v>0</v>
      </c>
      <c r="CD70" s="62" t="str">
        <f t="shared" si="50"/>
        <v/>
      </c>
      <c r="CE70" s="217"/>
      <c r="CF70" s="63"/>
      <c r="CG70" s="63"/>
      <c r="CH70" s="125"/>
      <c r="CI70" s="3">
        <f t="shared" si="34"/>
        <v>0</v>
      </c>
      <c r="CJ70" s="125"/>
      <c r="CK70" s="125"/>
      <c r="CL70" s="3">
        <f t="shared" si="35"/>
        <v>0</v>
      </c>
      <c r="CM70" s="125"/>
      <c r="CN70" s="266"/>
      <c r="CO70" s="125"/>
      <c r="CP70" s="3">
        <f t="shared" si="36"/>
        <v>0</v>
      </c>
      <c r="CQ70" s="125"/>
      <c r="CR70" s="125"/>
      <c r="CS70" s="4">
        <f t="shared" si="37"/>
        <v>0</v>
      </c>
      <c r="CT70" s="65"/>
      <c r="CU70" s="65"/>
      <c r="CV70" s="4">
        <f t="shared" si="38"/>
        <v>0</v>
      </c>
      <c r="CW70" s="125"/>
      <c r="CX70" s="266"/>
      <c r="CY70" s="125"/>
      <c r="CZ70" s="4">
        <f t="shared" si="39"/>
        <v>0</v>
      </c>
      <c r="DA70" s="214"/>
      <c r="DB70" s="206" t="str">
        <f t="shared" si="40"/>
        <v/>
      </c>
      <c r="DC70" s="66" t="str">
        <f t="shared" si="46"/>
        <v/>
      </c>
      <c r="DD70" s="179">
        <f t="shared" si="41"/>
        <v>0</v>
      </c>
      <c r="DE70" s="62" t="str">
        <f t="shared" si="51"/>
        <v/>
      </c>
      <c r="DF70" s="217"/>
      <c r="DG70" s="175" t="str">
        <f t="shared" si="52"/>
        <v/>
      </c>
      <c r="DH70" s="176" t="str">
        <f t="shared" si="53"/>
        <v/>
      </c>
      <c r="DI70" s="176" t="str">
        <f t="shared" si="54"/>
        <v/>
      </c>
      <c r="DJ70" s="176" t="str">
        <f t="shared" si="55"/>
        <v/>
      </c>
      <c r="DK70" s="176" t="str">
        <f t="shared" si="56"/>
        <v/>
      </c>
      <c r="DL70" s="177" t="str">
        <f t="shared" si="57"/>
        <v/>
      </c>
      <c r="DM70" s="174" t="str">
        <f t="shared" si="42"/>
        <v/>
      </c>
      <c r="DN70" s="174" t="str">
        <f t="shared" si="43"/>
        <v/>
      </c>
      <c r="DO70" s="174" t="str">
        <f t="shared" si="44"/>
        <v/>
      </c>
      <c r="DP70" s="195"/>
      <c r="DQ70" s="67"/>
      <c r="DR70" s="67"/>
      <c r="DS70" s="67"/>
      <c r="DT70" s="67"/>
      <c r="DU70" s="67"/>
      <c r="DV70" s="67"/>
      <c r="DW70" s="67"/>
      <c r="DX70" s="67"/>
      <c r="DY70" s="67"/>
      <c r="DZ70" s="67"/>
      <c r="EA70" s="442"/>
    </row>
    <row r="71" spans="1:131" ht="18" customHeight="1" x14ac:dyDescent="0.25">
      <c r="A71" s="304"/>
      <c r="B71" s="304"/>
      <c r="C71" s="169"/>
      <c r="D71" s="170"/>
      <c r="E71" s="462"/>
      <c r="F71" s="297"/>
      <c r="G71" s="297"/>
      <c r="H71" s="59"/>
      <c r="I71" s="59"/>
      <c r="J71" s="423"/>
      <c r="K71" s="424"/>
      <c r="L71" s="124"/>
      <c r="M71" s="289"/>
      <c r="N71" s="289"/>
      <c r="O71" s="235" t="str">
        <f t="shared" si="11"/>
        <v/>
      </c>
      <c r="P71" s="236" t="str">
        <f t="shared" si="12"/>
        <v/>
      </c>
      <c r="Q71" s="421"/>
      <c r="R71" s="125"/>
      <c r="S71" s="125"/>
      <c r="T71" s="3">
        <f t="shared" si="13"/>
        <v>0</v>
      </c>
      <c r="U71" s="125"/>
      <c r="V71" s="125"/>
      <c r="W71" s="3">
        <f t="shared" si="14"/>
        <v>0</v>
      </c>
      <c r="X71" s="125"/>
      <c r="Y71" s="125"/>
      <c r="Z71" s="3">
        <f t="shared" si="15"/>
        <v>0</v>
      </c>
      <c r="AA71" s="178">
        <f t="shared" si="16"/>
        <v>0</v>
      </c>
      <c r="AB71" s="60"/>
      <c r="AC71" s="60"/>
      <c r="AD71" s="3">
        <f t="shared" si="17"/>
        <v>0</v>
      </c>
      <c r="AE71" s="60"/>
      <c r="AF71" s="60"/>
      <c r="AG71" s="3">
        <f t="shared" si="18"/>
        <v>0</v>
      </c>
      <c r="AH71" s="60"/>
      <c r="AI71" s="60"/>
      <c r="AJ71" s="4">
        <f t="shared" si="19"/>
        <v>0</v>
      </c>
      <c r="AK71" s="171">
        <f t="shared" si="20"/>
        <v>0</v>
      </c>
      <c r="AL71" s="276"/>
      <c r="AM71" s="276"/>
      <c r="AN71" s="271">
        <f t="shared" si="21"/>
        <v>0</v>
      </c>
      <c r="AO71" s="276"/>
      <c r="AP71" s="276"/>
      <c r="AQ71" s="271">
        <f t="shared" si="22"/>
        <v>0</v>
      </c>
      <c r="AR71" s="276"/>
      <c r="AS71" s="276"/>
      <c r="AT71" s="271">
        <f t="shared" si="23"/>
        <v>0</v>
      </c>
      <c r="AU71" s="171">
        <f t="shared" si="24"/>
        <v>0</v>
      </c>
      <c r="AV71" s="144"/>
      <c r="AW71" s="144"/>
      <c r="AX71" s="144"/>
      <c r="AY71" s="144"/>
      <c r="AZ71" s="144"/>
      <c r="BA71" s="144"/>
      <c r="BB71" s="144"/>
      <c r="BC71" s="144"/>
      <c r="BD71" s="42"/>
      <c r="BE71" s="144"/>
      <c r="BF71" s="42">
        <f t="shared" si="25"/>
        <v>0</v>
      </c>
      <c r="BG71" s="5">
        <f t="shared" si="48"/>
        <v>0</v>
      </c>
      <c r="BH71" s="208"/>
      <c r="BI71" s="204" t="str">
        <f t="shared" si="26"/>
        <v/>
      </c>
      <c r="BJ71" s="61" t="str">
        <f t="shared" si="47"/>
        <v/>
      </c>
      <c r="BK71" s="172">
        <f t="shared" si="27"/>
        <v>0</v>
      </c>
      <c r="BL71" s="62" t="str">
        <f t="shared" si="49"/>
        <v/>
      </c>
      <c r="BM71" s="211"/>
      <c r="BN71" s="64"/>
      <c r="BO71" s="60"/>
      <c r="BP71" s="3">
        <f t="shared" si="28"/>
        <v>0</v>
      </c>
      <c r="BQ71" s="60"/>
      <c r="BR71" s="60"/>
      <c r="BS71" s="3">
        <f t="shared" si="29"/>
        <v>0</v>
      </c>
      <c r="BT71" s="60"/>
      <c r="BU71" s="60"/>
      <c r="BV71" s="3">
        <f t="shared" si="30"/>
        <v>0</v>
      </c>
      <c r="BW71" s="60"/>
      <c r="BX71" s="60"/>
      <c r="BY71" s="4">
        <f t="shared" si="31"/>
        <v>0</v>
      </c>
      <c r="BZ71" s="214"/>
      <c r="CA71" s="204" t="str">
        <f t="shared" si="32"/>
        <v/>
      </c>
      <c r="CB71" s="61" t="str">
        <f t="shared" si="45"/>
        <v/>
      </c>
      <c r="CC71" s="172">
        <f t="shared" si="33"/>
        <v>0</v>
      </c>
      <c r="CD71" s="62" t="str">
        <f t="shared" si="50"/>
        <v/>
      </c>
      <c r="CE71" s="217"/>
      <c r="CF71" s="63"/>
      <c r="CG71" s="63"/>
      <c r="CH71" s="125"/>
      <c r="CI71" s="3">
        <f t="shared" si="34"/>
        <v>0</v>
      </c>
      <c r="CJ71" s="125"/>
      <c r="CK71" s="125"/>
      <c r="CL71" s="3">
        <f t="shared" si="35"/>
        <v>0</v>
      </c>
      <c r="CM71" s="125"/>
      <c r="CN71" s="266"/>
      <c r="CO71" s="125"/>
      <c r="CP71" s="3">
        <f t="shared" si="36"/>
        <v>0</v>
      </c>
      <c r="CQ71" s="125"/>
      <c r="CR71" s="125"/>
      <c r="CS71" s="4">
        <f t="shared" si="37"/>
        <v>0</v>
      </c>
      <c r="CT71" s="65"/>
      <c r="CU71" s="65"/>
      <c r="CV71" s="4">
        <f t="shared" si="38"/>
        <v>0</v>
      </c>
      <c r="CW71" s="125"/>
      <c r="CX71" s="266"/>
      <c r="CY71" s="125"/>
      <c r="CZ71" s="4">
        <f t="shared" si="39"/>
        <v>0</v>
      </c>
      <c r="DA71" s="214"/>
      <c r="DB71" s="206" t="str">
        <f t="shared" si="40"/>
        <v/>
      </c>
      <c r="DC71" s="66" t="str">
        <f t="shared" si="46"/>
        <v/>
      </c>
      <c r="DD71" s="179">
        <f t="shared" si="41"/>
        <v>0</v>
      </c>
      <c r="DE71" s="62" t="str">
        <f t="shared" si="51"/>
        <v/>
      </c>
      <c r="DF71" s="217"/>
      <c r="DG71" s="175" t="str">
        <f t="shared" si="52"/>
        <v/>
      </c>
      <c r="DH71" s="176" t="str">
        <f t="shared" si="53"/>
        <v/>
      </c>
      <c r="DI71" s="176" t="str">
        <f t="shared" si="54"/>
        <v/>
      </c>
      <c r="DJ71" s="176" t="str">
        <f t="shared" si="55"/>
        <v/>
      </c>
      <c r="DK71" s="176" t="str">
        <f t="shared" si="56"/>
        <v/>
      </c>
      <c r="DL71" s="177" t="str">
        <f t="shared" si="57"/>
        <v/>
      </c>
      <c r="DM71" s="174" t="str">
        <f t="shared" si="42"/>
        <v/>
      </c>
      <c r="DN71" s="174" t="str">
        <f t="shared" si="43"/>
        <v/>
      </c>
      <c r="DO71" s="174" t="str">
        <f t="shared" si="44"/>
        <v/>
      </c>
      <c r="DP71" s="195"/>
      <c r="DQ71" s="67"/>
      <c r="DR71" s="67"/>
      <c r="DS71" s="67"/>
      <c r="DT71" s="67"/>
      <c r="DU71" s="67"/>
      <c r="DV71" s="67"/>
      <c r="DW71" s="67"/>
      <c r="DX71" s="67"/>
      <c r="DY71" s="67"/>
      <c r="DZ71" s="67"/>
      <c r="EA71" s="442"/>
    </row>
    <row r="72" spans="1:131" ht="18" customHeight="1" x14ac:dyDescent="0.25">
      <c r="A72" s="304"/>
      <c r="B72" s="304"/>
      <c r="C72" s="169"/>
      <c r="D72" s="170"/>
      <c r="E72" s="462"/>
      <c r="F72" s="297"/>
      <c r="G72" s="297"/>
      <c r="H72" s="59"/>
      <c r="I72" s="59"/>
      <c r="J72" s="423"/>
      <c r="K72" s="424"/>
      <c r="L72" s="124"/>
      <c r="M72" s="289"/>
      <c r="N72" s="289"/>
      <c r="O72" s="235" t="str">
        <f t="shared" si="11"/>
        <v/>
      </c>
      <c r="P72" s="236" t="str">
        <f t="shared" si="12"/>
        <v/>
      </c>
      <c r="Q72" s="421"/>
      <c r="R72" s="125"/>
      <c r="S72" s="125"/>
      <c r="T72" s="3">
        <f t="shared" si="13"/>
        <v>0</v>
      </c>
      <c r="U72" s="125"/>
      <c r="V72" s="125"/>
      <c r="W72" s="3">
        <f t="shared" si="14"/>
        <v>0</v>
      </c>
      <c r="X72" s="125"/>
      <c r="Y72" s="125"/>
      <c r="Z72" s="3">
        <f t="shared" si="15"/>
        <v>0</v>
      </c>
      <c r="AA72" s="178">
        <f t="shared" si="16"/>
        <v>0</v>
      </c>
      <c r="AB72" s="60"/>
      <c r="AC72" s="60"/>
      <c r="AD72" s="3">
        <f t="shared" si="17"/>
        <v>0</v>
      </c>
      <c r="AE72" s="60"/>
      <c r="AF72" s="60"/>
      <c r="AG72" s="3">
        <f t="shared" si="18"/>
        <v>0</v>
      </c>
      <c r="AH72" s="60"/>
      <c r="AI72" s="60"/>
      <c r="AJ72" s="4">
        <f t="shared" si="19"/>
        <v>0</v>
      </c>
      <c r="AK72" s="171">
        <f t="shared" si="20"/>
        <v>0</v>
      </c>
      <c r="AL72" s="276"/>
      <c r="AM72" s="276"/>
      <c r="AN72" s="271">
        <f t="shared" si="21"/>
        <v>0</v>
      </c>
      <c r="AO72" s="276"/>
      <c r="AP72" s="276"/>
      <c r="AQ72" s="271">
        <f t="shared" si="22"/>
        <v>0</v>
      </c>
      <c r="AR72" s="276"/>
      <c r="AS72" s="276"/>
      <c r="AT72" s="271">
        <f t="shared" si="23"/>
        <v>0</v>
      </c>
      <c r="AU72" s="171">
        <f t="shared" si="24"/>
        <v>0</v>
      </c>
      <c r="AV72" s="144"/>
      <c r="AW72" s="144"/>
      <c r="AX72" s="144"/>
      <c r="AY72" s="144"/>
      <c r="AZ72" s="144"/>
      <c r="BA72" s="144"/>
      <c r="BB72" s="144"/>
      <c r="BC72" s="144"/>
      <c r="BD72" s="42"/>
      <c r="BE72" s="144"/>
      <c r="BF72" s="42">
        <f t="shared" si="25"/>
        <v>0</v>
      </c>
      <c r="BG72" s="5">
        <f t="shared" si="48"/>
        <v>0</v>
      </c>
      <c r="BH72" s="208"/>
      <c r="BI72" s="204" t="str">
        <f t="shared" si="26"/>
        <v/>
      </c>
      <c r="BJ72" s="61" t="str">
        <f t="shared" si="47"/>
        <v/>
      </c>
      <c r="BK72" s="172">
        <f t="shared" si="27"/>
        <v>0</v>
      </c>
      <c r="BL72" s="62" t="str">
        <f t="shared" si="49"/>
        <v/>
      </c>
      <c r="BM72" s="211"/>
      <c r="BN72" s="64"/>
      <c r="BO72" s="60"/>
      <c r="BP72" s="3">
        <f t="shared" si="28"/>
        <v>0</v>
      </c>
      <c r="BQ72" s="60"/>
      <c r="BR72" s="60"/>
      <c r="BS72" s="3">
        <f t="shared" si="29"/>
        <v>0</v>
      </c>
      <c r="BT72" s="60"/>
      <c r="BU72" s="60"/>
      <c r="BV72" s="3">
        <f t="shared" si="30"/>
        <v>0</v>
      </c>
      <c r="BW72" s="60"/>
      <c r="BX72" s="60"/>
      <c r="BY72" s="4">
        <f t="shared" si="31"/>
        <v>0</v>
      </c>
      <c r="BZ72" s="214"/>
      <c r="CA72" s="204" t="str">
        <f t="shared" si="32"/>
        <v/>
      </c>
      <c r="CB72" s="61" t="str">
        <f t="shared" si="45"/>
        <v/>
      </c>
      <c r="CC72" s="172">
        <f t="shared" si="33"/>
        <v>0</v>
      </c>
      <c r="CD72" s="62" t="str">
        <f t="shared" si="50"/>
        <v/>
      </c>
      <c r="CE72" s="217"/>
      <c r="CF72" s="63"/>
      <c r="CG72" s="63"/>
      <c r="CH72" s="125"/>
      <c r="CI72" s="3">
        <f t="shared" si="34"/>
        <v>0</v>
      </c>
      <c r="CJ72" s="125"/>
      <c r="CK72" s="125"/>
      <c r="CL72" s="3">
        <f t="shared" si="35"/>
        <v>0</v>
      </c>
      <c r="CM72" s="125"/>
      <c r="CN72" s="266"/>
      <c r="CO72" s="125"/>
      <c r="CP72" s="3">
        <f t="shared" si="36"/>
        <v>0</v>
      </c>
      <c r="CQ72" s="125"/>
      <c r="CR72" s="125"/>
      <c r="CS72" s="4">
        <f t="shared" si="37"/>
        <v>0</v>
      </c>
      <c r="CT72" s="65"/>
      <c r="CU72" s="65"/>
      <c r="CV72" s="4">
        <f t="shared" si="38"/>
        <v>0</v>
      </c>
      <c r="CW72" s="125"/>
      <c r="CX72" s="266"/>
      <c r="CY72" s="125"/>
      <c r="CZ72" s="4">
        <f t="shared" si="39"/>
        <v>0</v>
      </c>
      <c r="DA72" s="214"/>
      <c r="DB72" s="206" t="str">
        <f t="shared" si="40"/>
        <v/>
      </c>
      <c r="DC72" s="66" t="str">
        <f t="shared" si="46"/>
        <v/>
      </c>
      <c r="DD72" s="179">
        <f t="shared" si="41"/>
        <v>0</v>
      </c>
      <c r="DE72" s="62" t="str">
        <f t="shared" si="51"/>
        <v/>
      </c>
      <c r="DF72" s="217"/>
      <c r="DG72" s="175" t="str">
        <f t="shared" si="52"/>
        <v/>
      </c>
      <c r="DH72" s="176" t="str">
        <f t="shared" si="53"/>
        <v/>
      </c>
      <c r="DI72" s="176" t="str">
        <f t="shared" si="54"/>
        <v/>
      </c>
      <c r="DJ72" s="176" t="str">
        <f t="shared" si="55"/>
        <v/>
      </c>
      <c r="DK72" s="176" t="str">
        <f t="shared" si="56"/>
        <v/>
      </c>
      <c r="DL72" s="177" t="str">
        <f t="shared" si="57"/>
        <v/>
      </c>
      <c r="DM72" s="174" t="str">
        <f t="shared" si="42"/>
        <v/>
      </c>
      <c r="DN72" s="174" t="str">
        <f t="shared" si="43"/>
        <v/>
      </c>
      <c r="DO72" s="174" t="str">
        <f t="shared" si="44"/>
        <v/>
      </c>
      <c r="DP72" s="195"/>
      <c r="DQ72" s="67"/>
      <c r="DR72" s="67"/>
      <c r="DS72" s="67"/>
      <c r="DT72" s="67"/>
      <c r="DU72" s="67"/>
      <c r="DV72" s="67"/>
      <c r="DW72" s="67"/>
      <c r="DX72" s="67"/>
      <c r="DY72" s="67"/>
      <c r="DZ72" s="67"/>
      <c r="EA72" s="442"/>
    </row>
    <row r="73" spans="1:131" ht="18" customHeight="1" x14ac:dyDescent="0.25">
      <c r="A73" s="304"/>
      <c r="B73" s="304"/>
      <c r="C73" s="169"/>
      <c r="D73" s="170"/>
      <c r="E73" s="462"/>
      <c r="F73" s="297"/>
      <c r="G73" s="297"/>
      <c r="H73" s="59"/>
      <c r="I73" s="59"/>
      <c r="J73" s="423"/>
      <c r="K73" s="424"/>
      <c r="L73" s="124"/>
      <c r="M73" s="289"/>
      <c r="N73" s="289"/>
      <c r="O73" s="235" t="str">
        <f t="shared" si="11"/>
        <v/>
      </c>
      <c r="P73" s="236" t="str">
        <f t="shared" si="12"/>
        <v/>
      </c>
      <c r="Q73" s="421"/>
      <c r="R73" s="125"/>
      <c r="S73" s="125"/>
      <c r="T73" s="3">
        <f t="shared" si="13"/>
        <v>0</v>
      </c>
      <c r="U73" s="125"/>
      <c r="V73" s="125"/>
      <c r="W73" s="3">
        <f t="shared" si="14"/>
        <v>0</v>
      </c>
      <c r="X73" s="125"/>
      <c r="Y73" s="125"/>
      <c r="Z73" s="3">
        <f t="shared" si="15"/>
        <v>0</v>
      </c>
      <c r="AA73" s="178">
        <f t="shared" si="16"/>
        <v>0</v>
      </c>
      <c r="AB73" s="60"/>
      <c r="AC73" s="60"/>
      <c r="AD73" s="3">
        <f t="shared" si="17"/>
        <v>0</v>
      </c>
      <c r="AE73" s="60"/>
      <c r="AF73" s="60"/>
      <c r="AG73" s="3">
        <f t="shared" si="18"/>
        <v>0</v>
      </c>
      <c r="AH73" s="60"/>
      <c r="AI73" s="60"/>
      <c r="AJ73" s="4">
        <f t="shared" si="19"/>
        <v>0</v>
      </c>
      <c r="AK73" s="171">
        <f t="shared" si="20"/>
        <v>0</v>
      </c>
      <c r="AL73" s="276"/>
      <c r="AM73" s="276"/>
      <c r="AN73" s="271">
        <f t="shared" si="21"/>
        <v>0</v>
      </c>
      <c r="AO73" s="276"/>
      <c r="AP73" s="276"/>
      <c r="AQ73" s="271">
        <f t="shared" si="22"/>
        <v>0</v>
      </c>
      <c r="AR73" s="276"/>
      <c r="AS73" s="276"/>
      <c r="AT73" s="271">
        <f t="shared" si="23"/>
        <v>0</v>
      </c>
      <c r="AU73" s="171">
        <f t="shared" si="24"/>
        <v>0</v>
      </c>
      <c r="AV73" s="144"/>
      <c r="AW73" s="144"/>
      <c r="AX73" s="144"/>
      <c r="AY73" s="144"/>
      <c r="AZ73" s="144"/>
      <c r="BA73" s="144"/>
      <c r="BB73" s="144"/>
      <c r="BC73" s="144"/>
      <c r="BD73" s="42"/>
      <c r="BE73" s="144"/>
      <c r="BF73" s="42">
        <f t="shared" si="25"/>
        <v>0</v>
      </c>
      <c r="BG73" s="5">
        <f t="shared" si="48"/>
        <v>0</v>
      </c>
      <c r="BH73" s="208"/>
      <c r="BI73" s="204" t="str">
        <f t="shared" si="26"/>
        <v/>
      </c>
      <c r="BJ73" s="61" t="str">
        <f t="shared" si="47"/>
        <v/>
      </c>
      <c r="BK73" s="172">
        <f t="shared" si="27"/>
        <v>0</v>
      </c>
      <c r="BL73" s="62" t="str">
        <f t="shared" si="49"/>
        <v/>
      </c>
      <c r="BM73" s="211"/>
      <c r="BN73" s="64"/>
      <c r="BO73" s="60"/>
      <c r="BP73" s="3">
        <f t="shared" si="28"/>
        <v>0</v>
      </c>
      <c r="BQ73" s="60"/>
      <c r="BR73" s="60"/>
      <c r="BS73" s="3">
        <f t="shared" si="29"/>
        <v>0</v>
      </c>
      <c r="BT73" s="60"/>
      <c r="BU73" s="60"/>
      <c r="BV73" s="3">
        <f t="shared" si="30"/>
        <v>0</v>
      </c>
      <c r="BW73" s="60"/>
      <c r="BX73" s="60"/>
      <c r="BY73" s="4">
        <f t="shared" si="31"/>
        <v>0</v>
      </c>
      <c r="BZ73" s="214"/>
      <c r="CA73" s="204" t="str">
        <f t="shared" si="32"/>
        <v/>
      </c>
      <c r="CB73" s="61" t="str">
        <f t="shared" si="45"/>
        <v/>
      </c>
      <c r="CC73" s="172">
        <f t="shared" si="33"/>
        <v>0</v>
      </c>
      <c r="CD73" s="62" t="str">
        <f t="shared" si="50"/>
        <v/>
      </c>
      <c r="CE73" s="217"/>
      <c r="CF73" s="63"/>
      <c r="CG73" s="63"/>
      <c r="CH73" s="125"/>
      <c r="CI73" s="3">
        <f t="shared" si="34"/>
        <v>0</v>
      </c>
      <c r="CJ73" s="125"/>
      <c r="CK73" s="125"/>
      <c r="CL73" s="3">
        <f t="shared" si="35"/>
        <v>0</v>
      </c>
      <c r="CM73" s="125"/>
      <c r="CN73" s="266"/>
      <c r="CO73" s="125"/>
      <c r="CP73" s="3">
        <f t="shared" si="36"/>
        <v>0</v>
      </c>
      <c r="CQ73" s="125"/>
      <c r="CR73" s="125"/>
      <c r="CS73" s="4">
        <f t="shared" si="37"/>
        <v>0</v>
      </c>
      <c r="CT73" s="65"/>
      <c r="CU73" s="65"/>
      <c r="CV73" s="4">
        <f t="shared" si="38"/>
        <v>0</v>
      </c>
      <c r="CW73" s="125"/>
      <c r="CX73" s="266"/>
      <c r="CY73" s="125"/>
      <c r="CZ73" s="4">
        <f t="shared" si="39"/>
        <v>0</v>
      </c>
      <c r="DA73" s="214"/>
      <c r="DB73" s="206" t="str">
        <f t="shared" si="40"/>
        <v/>
      </c>
      <c r="DC73" s="66" t="str">
        <f t="shared" si="46"/>
        <v/>
      </c>
      <c r="DD73" s="179">
        <f t="shared" si="41"/>
        <v>0</v>
      </c>
      <c r="DE73" s="62" t="str">
        <f t="shared" si="51"/>
        <v/>
      </c>
      <c r="DF73" s="217"/>
      <c r="DG73" s="175" t="str">
        <f t="shared" si="52"/>
        <v/>
      </c>
      <c r="DH73" s="176" t="str">
        <f t="shared" si="53"/>
        <v/>
      </c>
      <c r="DI73" s="176" t="str">
        <f t="shared" si="54"/>
        <v/>
      </c>
      <c r="DJ73" s="176" t="str">
        <f t="shared" si="55"/>
        <v/>
      </c>
      <c r="DK73" s="176" t="str">
        <f t="shared" si="56"/>
        <v/>
      </c>
      <c r="DL73" s="177" t="str">
        <f t="shared" si="57"/>
        <v/>
      </c>
      <c r="DM73" s="174" t="str">
        <f t="shared" si="42"/>
        <v/>
      </c>
      <c r="DN73" s="174" t="str">
        <f t="shared" si="43"/>
        <v/>
      </c>
      <c r="DO73" s="174" t="str">
        <f t="shared" si="44"/>
        <v/>
      </c>
      <c r="DP73" s="195"/>
      <c r="DQ73" s="67"/>
      <c r="DR73" s="67"/>
      <c r="DS73" s="67"/>
      <c r="DT73" s="67"/>
      <c r="DU73" s="67"/>
      <c r="DV73" s="67"/>
      <c r="DW73" s="67"/>
      <c r="DX73" s="67"/>
      <c r="DY73" s="67"/>
      <c r="DZ73" s="67"/>
      <c r="EA73" s="442"/>
    </row>
    <row r="74" spans="1:131" s="9" customFormat="1" ht="18" customHeight="1" x14ac:dyDescent="0.25">
      <c r="A74" s="304"/>
      <c r="B74" s="304"/>
      <c r="C74" s="169"/>
      <c r="D74" s="170"/>
      <c r="E74" s="462"/>
      <c r="F74" s="297"/>
      <c r="G74" s="297"/>
      <c r="H74" s="59"/>
      <c r="I74" s="59"/>
      <c r="J74" s="423"/>
      <c r="K74" s="424"/>
      <c r="L74" s="124"/>
      <c r="M74" s="289"/>
      <c r="N74" s="289"/>
      <c r="O74" s="235" t="str">
        <f t="shared" si="11"/>
        <v/>
      </c>
      <c r="P74" s="236" t="str">
        <f t="shared" si="12"/>
        <v/>
      </c>
      <c r="Q74" s="421"/>
      <c r="R74" s="125"/>
      <c r="S74" s="125"/>
      <c r="T74" s="3">
        <f t="shared" si="13"/>
        <v>0</v>
      </c>
      <c r="U74" s="125"/>
      <c r="V74" s="125"/>
      <c r="W74" s="3">
        <f t="shared" si="14"/>
        <v>0</v>
      </c>
      <c r="X74" s="125"/>
      <c r="Y74" s="125"/>
      <c r="Z74" s="3">
        <f t="shared" si="15"/>
        <v>0</v>
      </c>
      <c r="AA74" s="178">
        <f t="shared" si="16"/>
        <v>0</v>
      </c>
      <c r="AB74" s="60"/>
      <c r="AC74" s="60"/>
      <c r="AD74" s="3">
        <f t="shared" si="17"/>
        <v>0</v>
      </c>
      <c r="AE74" s="60"/>
      <c r="AF74" s="60"/>
      <c r="AG74" s="3">
        <f t="shared" si="18"/>
        <v>0</v>
      </c>
      <c r="AH74" s="60"/>
      <c r="AI74" s="60"/>
      <c r="AJ74" s="4">
        <f t="shared" si="19"/>
        <v>0</v>
      </c>
      <c r="AK74" s="171">
        <f t="shared" si="20"/>
        <v>0</v>
      </c>
      <c r="AL74" s="276"/>
      <c r="AM74" s="276"/>
      <c r="AN74" s="271">
        <f t="shared" si="21"/>
        <v>0</v>
      </c>
      <c r="AO74" s="276"/>
      <c r="AP74" s="276"/>
      <c r="AQ74" s="271">
        <f t="shared" si="22"/>
        <v>0</v>
      </c>
      <c r="AR74" s="276"/>
      <c r="AS74" s="276"/>
      <c r="AT74" s="271">
        <f t="shared" si="23"/>
        <v>0</v>
      </c>
      <c r="AU74" s="171">
        <f t="shared" si="24"/>
        <v>0</v>
      </c>
      <c r="AV74" s="144"/>
      <c r="AW74" s="144"/>
      <c r="AX74" s="144"/>
      <c r="AY74" s="144"/>
      <c r="AZ74" s="144"/>
      <c r="BA74" s="144"/>
      <c r="BB74" s="144"/>
      <c r="BC74" s="144"/>
      <c r="BD74" s="42"/>
      <c r="BE74" s="144"/>
      <c r="BF74" s="42">
        <f t="shared" si="25"/>
        <v>0</v>
      </c>
      <c r="BG74" s="5">
        <f t="shared" si="48"/>
        <v>0</v>
      </c>
      <c r="BH74" s="208"/>
      <c r="BI74" s="204" t="str">
        <f t="shared" si="26"/>
        <v/>
      </c>
      <c r="BJ74" s="61" t="str">
        <f t="shared" si="47"/>
        <v/>
      </c>
      <c r="BK74" s="172">
        <f t="shared" si="27"/>
        <v>0</v>
      </c>
      <c r="BL74" s="62" t="str">
        <f t="shared" si="49"/>
        <v/>
      </c>
      <c r="BM74" s="211"/>
      <c r="BN74" s="64"/>
      <c r="BO74" s="60"/>
      <c r="BP74" s="3">
        <f t="shared" si="28"/>
        <v>0</v>
      </c>
      <c r="BQ74" s="60"/>
      <c r="BR74" s="60"/>
      <c r="BS74" s="3">
        <f t="shared" si="29"/>
        <v>0</v>
      </c>
      <c r="BT74" s="60"/>
      <c r="BU74" s="60"/>
      <c r="BV74" s="3">
        <f t="shared" si="30"/>
        <v>0</v>
      </c>
      <c r="BW74" s="60"/>
      <c r="BX74" s="60"/>
      <c r="BY74" s="4">
        <f t="shared" si="31"/>
        <v>0</v>
      </c>
      <c r="BZ74" s="214"/>
      <c r="CA74" s="204" t="str">
        <f t="shared" si="32"/>
        <v/>
      </c>
      <c r="CB74" s="61" t="str">
        <f t="shared" si="45"/>
        <v/>
      </c>
      <c r="CC74" s="172">
        <f t="shared" si="33"/>
        <v>0</v>
      </c>
      <c r="CD74" s="62" t="str">
        <f t="shared" si="50"/>
        <v/>
      </c>
      <c r="CE74" s="217"/>
      <c r="CF74" s="63"/>
      <c r="CG74" s="63"/>
      <c r="CH74" s="125"/>
      <c r="CI74" s="3">
        <f t="shared" si="34"/>
        <v>0</v>
      </c>
      <c r="CJ74" s="125"/>
      <c r="CK74" s="125"/>
      <c r="CL74" s="3">
        <f t="shared" si="35"/>
        <v>0</v>
      </c>
      <c r="CM74" s="125"/>
      <c r="CN74" s="266"/>
      <c r="CO74" s="125"/>
      <c r="CP74" s="3">
        <f t="shared" si="36"/>
        <v>0</v>
      </c>
      <c r="CQ74" s="125"/>
      <c r="CR74" s="125"/>
      <c r="CS74" s="4">
        <f t="shared" si="37"/>
        <v>0</v>
      </c>
      <c r="CT74" s="65"/>
      <c r="CU74" s="65"/>
      <c r="CV74" s="4">
        <f t="shared" si="38"/>
        <v>0</v>
      </c>
      <c r="CW74" s="125"/>
      <c r="CX74" s="266"/>
      <c r="CY74" s="125"/>
      <c r="CZ74" s="4">
        <f t="shared" si="39"/>
        <v>0</v>
      </c>
      <c r="DA74" s="214"/>
      <c r="DB74" s="206" t="str">
        <f t="shared" si="40"/>
        <v/>
      </c>
      <c r="DC74" s="66" t="str">
        <f t="shared" si="46"/>
        <v/>
      </c>
      <c r="DD74" s="179">
        <f t="shared" si="41"/>
        <v>0</v>
      </c>
      <c r="DE74" s="62" t="str">
        <f t="shared" si="51"/>
        <v/>
      </c>
      <c r="DF74" s="217"/>
      <c r="DG74" s="175" t="str">
        <f t="shared" si="52"/>
        <v/>
      </c>
      <c r="DH74" s="176" t="str">
        <f t="shared" si="53"/>
        <v/>
      </c>
      <c r="DI74" s="176" t="str">
        <f t="shared" si="54"/>
        <v/>
      </c>
      <c r="DJ74" s="176" t="str">
        <f t="shared" si="55"/>
        <v/>
      </c>
      <c r="DK74" s="176" t="str">
        <f t="shared" si="56"/>
        <v/>
      </c>
      <c r="DL74" s="177" t="str">
        <f t="shared" si="57"/>
        <v/>
      </c>
      <c r="DM74" s="174" t="str">
        <f t="shared" si="42"/>
        <v/>
      </c>
      <c r="DN74" s="174" t="str">
        <f t="shared" si="43"/>
        <v/>
      </c>
      <c r="DO74" s="174" t="str">
        <f t="shared" si="44"/>
        <v/>
      </c>
      <c r="DP74" s="195"/>
      <c r="DQ74" s="67"/>
      <c r="DR74" s="67"/>
      <c r="DS74" s="67"/>
      <c r="DT74" s="67"/>
      <c r="DU74" s="67"/>
      <c r="DV74" s="67"/>
      <c r="DW74" s="67"/>
      <c r="DX74" s="67"/>
      <c r="DY74" s="67"/>
      <c r="DZ74" s="67"/>
      <c r="EA74" s="442"/>
    </row>
    <row r="75" spans="1:131" s="9" customFormat="1" ht="18" customHeight="1" x14ac:dyDescent="0.25">
      <c r="A75" s="304"/>
      <c r="B75" s="304"/>
      <c r="C75" s="169"/>
      <c r="D75" s="170"/>
      <c r="E75" s="462"/>
      <c r="F75" s="297"/>
      <c r="G75" s="297"/>
      <c r="H75" s="59"/>
      <c r="I75" s="59"/>
      <c r="J75" s="423"/>
      <c r="K75" s="424"/>
      <c r="L75" s="124"/>
      <c r="M75" s="289"/>
      <c r="N75" s="289"/>
      <c r="O75" s="235" t="str">
        <f t="shared" si="11"/>
        <v/>
      </c>
      <c r="P75" s="236" t="str">
        <f t="shared" si="12"/>
        <v/>
      </c>
      <c r="Q75" s="421"/>
      <c r="R75" s="125"/>
      <c r="S75" s="125"/>
      <c r="T75" s="3">
        <f t="shared" si="13"/>
        <v>0</v>
      </c>
      <c r="U75" s="125"/>
      <c r="V75" s="125"/>
      <c r="W75" s="3">
        <f t="shared" si="14"/>
        <v>0</v>
      </c>
      <c r="X75" s="125"/>
      <c r="Y75" s="125"/>
      <c r="Z75" s="3">
        <f t="shared" si="15"/>
        <v>0</v>
      </c>
      <c r="AA75" s="178">
        <f t="shared" si="16"/>
        <v>0</v>
      </c>
      <c r="AB75" s="60"/>
      <c r="AC75" s="60"/>
      <c r="AD75" s="3">
        <f t="shared" si="17"/>
        <v>0</v>
      </c>
      <c r="AE75" s="60"/>
      <c r="AF75" s="60"/>
      <c r="AG75" s="3">
        <f t="shared" si="18"/>
        <v>0</v>
      </c>
      <c r="AH75" s="60"/>
      <c r="AI75" s="60"/>
      <c r="AJ75" s="4">
        <f t="shared" si="19"/>
        <v>0</v>
      </c>
      <c r="AK75" s="171">
        <f t="shared" si="20"/>
        <v>0</v>
      </c>
      <c r="AL75" s="276"/>
      <c r="AM75" s="276"/>
      <c r="AN75" s="271">
        <f t="shared" si="21"/>
        <v>0</v>
      </c>
      <c r="AO75" s="276"/>
      <c r="AP75" s="276"/>
      <c r="AQ75" s="271">
        <f t="shared" si="22"/>
        <v>0</v>
      </c>
      <c r="AR75" s="276"/>
      <c r="AS75" s="276"/>
      <c r="AT75" s="271">
        <f t="shared" si="23"/>
        <v>0</v>
      </c>
      <c r="AU75" s="171">
        <f t="shared" si="24"/>
        <v>0</v>
      </c>
      <c r="AV75" s="144"/>
      <c r="AW75" s="144"/>
      <c r="AX75" s="144"/>
      <c r="AY75" s="144"/>
      <c r="AZ75" s="144"/>
      <c r="BA75" s="144"/>
      <c r="BB75" s="144"/>
      <c r="BC75" s="144"/>
      <c r="BD75" s="42"/>
      <c r="BE75" s="144"/>
      <c r="BF75" s="42">
        <f t="shared" si="25"/>
        <v>0</v>
      </c>
      <c r="BG75" s="5">
        <f t="shared" si="48"/>
        <v>0</v>
      </c>
      <c r="BH75" s="208"/>
      <c r="BI75" s="204" t="str">
        <f t="shared" si="26"/>
        <v/>
      </c>
      <c r="BJ75" s="61" t="str">
        <f t="shared" si="47"/>
        <v/>
      </c>
      <c r="BK75" s="172">
        <f t="shared" si="27"/>
        <v>0</v>
      </c>
      <c r="BL75" s="62" t="str">
        <f t="shared" si="49"/>
        <v/>
      </c>
      <c r="BM75" s="211"/>
      <c r="BN75" s="64"/>
      <c r="BO75" s="60"/>
      <c r="BP75" s="3">
        <f t="shared" si="28"/>
        <v>0</v>
      </c>
      <c r="BQ75" s="60"/>
      <c r="BR75" s="60"/>
      <c r="BS75" s="3">
        <f t="shared" si="29"/>
        <v>0</v>
      </c>
      <c r="BT75" s="60"/>
      <c r="BU75" s="60"/>
      <c r="BV75" s="3">
        <f t="shared" si="30"/>
        <v>0</v>
      </c>
      <c r="BW75" s="60"/>
      <c r="BX75" s="60"/>
      <c r="BY75" s="4">
        <f t="shared" si="31"/>
        <v>0</v>
      </c>
      <c r="BZ75" s="214"/>
      <c r="CA75" s="204" t="str">
        <f t="shared" si="32"/>
        <v/>
      </c>
      <c r="CB75" s="61" t="str">
        <f t="shared" si="45"/>
        <v/>
      </c>
      <c r="CC75" s="172">
        <f t="shared" si="33"/>
        <v>0</v>
      </c>
      <c r="CD75" s="62" t="str">
        <f t="shared" si="50"/>
        <v/>
      </c>
      <c r="CE75" s="217"/>
      <c r="CF75" s="63"/>
      <c r="CG75" s="63"/>
      <c r="CH75" s="125"/>
      <c r="CI75" s="3">
        <f t="shared" si="34"/>
        <v>0</v>
      </c>
      <c r="CJ75" s="125"/>
      <c r="CK75" s="125"/>
      <c r="CL75" s="3">
        <f t="shared" si="35"/>
        <v>0</v>
      </c>
      <c r="CM75" s="125"/>
      <c r="CN75" s="266"/>
      <c r="CO75" s="125"/>
      <c r="CP75" s="3">
        <f t="shared" si="36"/>
        <v>0</v>
      </c>
      <c r="CQ75" s="125"/>
      <c r="CR75" s="125"/>
      <c r="CS75" s="4">
        <f t="shared" si="37"/>
        <v>0</v>
      </c>
      <c r="CT75" s="65"/>
      <c r="CU75" s="65"/>
      <c r="CV75" s="4">
        <f t="shared" si="38"/>
        <v>0</v>
      </c>
      <c r="CW75" s="125"/>
      <c r="CX75" s="266"/>
      <c r="CY75" s="125"/>
      <c r="CZ75" s="4">
        <f t="shared" si="39"/>
        <v>0</v>
      </c>
      <c r="DA75" s="214"/>
      <c r="DB75" s="206" t="str">
        <f t="shared" si="40"/>
        <v/>
      </c>
      <c r="DC75" s="66" t="str">
        <f t="shared" si="46"/>
        <v/>
      </c>
      <c r="DD75" s="179">
        <f t="shared" si="41"/>
        <v>0</v>
      </c>
      <c r="DE75" s="62" t="str">
        <f t="shared" si="51"/>
        <v/>
      </c>
      <c r="DF75" s="217"/>
      <c r="DG75" s="175" t="str">
        <f t="shared" si="52"/>
        <v/>
      </c>
      <c r="DH75" s="176" t="str">
        <f t="shared" si="53"/>
        <v/>
      </c>
      <c r="DI75" s="176" t="str">
        <f t="shared" si="54"/>
        <v/>
      </c>
      <c r="DJ75" s="176" t="str">
        <f t="shared" si="55"/>
        <v/>
      </c>
      <c r="DK75" s="176" t="str">
        <f t="shared" si="56"/>
        <v/>
      </c>
      <c r="DL75" s="177" t="str">
        <f t="shared" si="57"/>
        <v/>
      </c>
      <c r="DM75" s="174" t="str">
        <f t="shared" si="42"/>
        <v/>
      </c>
      <c r="DN75" s="174" t="str">
        <f t="shared" si="43"/>
        <v/>
      </c>
      <c r="DO75" s="174" t="str">
        <f t="shared" si="44"/>
        <v/>
      </c>
      <c r="DP75" s="195"/>
      <c r="DQ75" s="67"/>
      <c r="DR75" s="67"/>
      <c r="DS75" s="67"/>
      <c r="DT75" s="67"/>
      <c r="DU75" s="67"/>
      <c r="DV75" s="67"/>
      <c r="DW75" s="67"/>
      <c r="DX75" s="67"/>
      <c r="DY75" s="67"/>
      <c r="DZ75" s="67"/>
      <c r="EA75" s="442"/>
    </row>
    <row r="76" spans="1:131" s="9" customFormat="1" ht="18" customHeight="1" x14ac:dyDescent="0.25">
      <c r="A76" s="304"/>
      <c r="B76" s="304"/>
      <c r="C76" s="169"/>
      <c r="D76" s="170"/>
      <c r="E76" s="462"/>
      <c r="F76" s="297"/>
      <c r="G76" s="297"/>
      <c r="H76" s="59"/>
      <c r="I76" s="59"/>
      <c r="J76" s="423"/>
      <c r="K76" s="424"/>
      <c r="L76" s="124"/>
      <c r="M76" s="289"/>
      <c r="N76" s="289"/>
      <c r="O76" s="235" t="str">
        <f t="shared" si="11"/>
        <v/>
      </c>
      <c r="P76" s="236" t="str">
        <f t="shared" si="12"/>
        <v/>
      </c>
      <c r="Q76" s="421"/>
      <c r="R76" s="125"/>
      <c r="S76" s="125"/>
      <c r="T76" s="3">
        <f t="shared" si="13"/>
        <v>0</v>
      </c>
      <c r="U76" s="125"/>
      <c r="V76" s="125"/>
      <c r="W76" s="3">
        <f t="shared" si="14"/>
        <v>0</v>
      </c>
      <c r="X76" s="125"/>
      <c r="Y76" s="125"/>
      <c r="Z76" s="3">
        <f t="shared" si="15"/>
        <v>0</v>
      </c>
      <c r="AA76" s="178">
        <f t="shared" si="16"/>
        <v>0</v>
      </c>
      <c r="AB76" s="60"/>
      <c r="AC76" s="60"/>
      <c r="AD76" s="3">
        <f t="shared" si="17"/>
        <v>0</v>
      </c>
      <c r="AE76" s="60"/>
      <c r="AF76" s="60"/>
      <c r="AG76" s="3">
        <f t="shared" si="18"/>
        <v>0</v>
      </c>
      <c r="AH76" s="60"/>
      <c r="AI76" s="60"/>
      <c r="AJ76" s="4">
        <f t="shared" si="19"/>
        <v>0</v>
      </c>
      <c r="AK76" s="171">
        <f t="shared" si="20"/>
        <v>0</v>
      </c>
      <c r="AL76" s="276"/>
      <c r="AM76" s="276"/>
      <c r="AN76" s="271">
        <f t="shared" si="21"/>
        <v>0</v>
      </c>
      <c r="AO76" s="276"/>
      <c r="AP76" s="276"/>
      <c r="AQ76" s="271">
        <f t="shared" si="22"/>
        <v>0</v>
      </c>
      <c r="AR76" s="276"/>
      <c r="AS76" s="276"/>
      <c r="AT76" s="271">
        <f t="shared" si="23"/>
        <v>0</v>
      </c>
      <c r="AU76" s="171">
        <f t="shared" si="24"/>
        <v>0</v>
      </c>
      <c r="AV76" s="144"/>
      <c r="AW76" s="144"/>
      <c r="AX76" s="144"/>
      <c r="AY76" s="144"/>
      <c r="AZ76" s="144"/>
      <c r="BA76" s="144"/>
      <c r="BB76" s="144"/>
      <c r="BC76" s="144"/>
      <c r="BD76" s="42"/>
      <c r="BE76" s="144"/>
      <c r="BF76" s="42">
        <f t="shared" si="25"/>
        <v>0</v>
      </c>
      <c r="BG76" s="5">
        <f t="shared" ref="BG76:BG91" si="58">SUM(AV76,AX76,AZ76,BD76,BB76)</f>
        <v>0</v>
      </c>
      <c r="BH76" s="208"/>
      <c r="BI76" s="204" t="str">
        <f t="shared" si="26"/>
        <v/>
      </c>
      <c r="BJ76" s="61" t="str">
        <f t="shared" si="47"/>
        <v/>
      </c>
      <c r="BK76" s="172">
        <f t="shared" si="27"/>
        <v>0</v>
      </c>
      <c r="BL76" s="62" t="str">
        <f t="shared" ref="BL76:BL91" si="59">IF(ISBLANK(M76),"",(BK76-BJ76))</f>
        <v/>
      </c>
      <c r="BM76" s="211"/>
      <c r="BN76" s="64"/>
      <c r="BO76" s="60"/>
      <c r="BP76" s="3">
        <f t="shared" si="28"/>
        <v>0</v>
      </c>
      <c r="BQ76" s="60"/>
      <c r="BR76" s="60"/>
      <c r="BS76" s="3">
        <f t="shared" si="29"/>
        <v>0</v>
      </c>
      <c r="BT76" s="60"/>
      <c r="BU76" s="60"/>
      <c r="BV76" s="3">
        <f t="shared" si="30"/>
        <v>0</v>
      </c>
      <c r="BW76" s="60"/>
      <c r="BX76" s="60"/>
      <c r="BY76" s="4">
        <f t="shared" si="31"/>
        <v>0</v>
      </c>
      <c r="BZ76" s="214"/>
      <c r="CA76" s="204" t="str">
        <f t="shared" si="32"/>
        <v/>
      </c>
      <c r="CB76" s="61" t="str">
        <f t="shared" si="45"/>
        <v/>
      </c>
      <c r="CC76" s="172">
        <f t="shared" si="33"/>
        <v>0</v>
      </c>
      <c r="CD76" s="62" t="str">
        <f t="shared" ref="CD76:CD91" si="60">IF(ISBLANK(M76),"",(CC76-CB76))</f>
        <v/>
      </c>
      <c r="CE76" s="217"/>
      <c r="CF76" s="63"/>
      <c r="CG76" s="63"/>
      <c r="CH76" s="125"/>
      <c r="CI76" s="3">
        <f t="shared" si="34"/>
        <v>0</v>
      </c>
      <c r="CJ76" s="125"/>
      <c r="CK76" s="125"/>
      <c r="CL76" s="3">
        <f t="shared" si="35"/>
        <v>0</v>
      </c>
      <c r="CM76" s="125"/>
      <c r="CN76" s="266"/>
      <c r="CO76" s="125"/>
      <c r="CP76" s="3">
        <f t="shared" si="36"/>
        <v>0</v>
      </c>
      <c r="CQ76" s="125"/>
      <c r="CR76" s="125"/>
      <c r="CS76" s="4">
        <f t="shared" si="37"/>
        <v>0</v>
      </c>
      <c r="CT76" s="65"/>
      <c r="CU76" s="65"/>
      <c r="CV76" s="4">
        <f t="shared" si="38"/>
        <v>0</v>
      </c>
      <c r="CW76" s="125"/>
      <c r="CX76" s="266"/>
      <c r="CY76" s="125"/>
      <c r="CZ76" s="4">
        <f t="shared" si="39"/>
        <v>0</v>
      </c>
      <c r="DA76" s="214"/>
      <c r="DB76" s="206" t="str">
        <f t="shared" si="40"/>
        <v/>
      </c>
      <c r="DC76" s="66" t="str">
        <f t="shared" si="46"/>
        <v/>
      </c>
      <c r="DD76" s="179">
        <f t="shared" si="41"/>
        <v>0</v>
      </c>
      <c r="DE76" s="62" t="str">
        <f t="shared" ref="DE76:DE91" si="61">IF(ISBLANK(M76),"",DD76-DC76)</f>
        <v/>
      </c>
      <c r="DF76" s="217"/>
      <c r="DG76" s="175" t="str">
        <f t="shared" ref="DG76:DG91" si="62">IF(ISBLANK(M76),"",SUM(BK76,CC76,DD76))</f>
        <v/>
      </c>
      <c r="DH76" s="176" t="str">
        <f t="shared" ref="DH76:DH91" si="63">IF(ISBLANK(M76),"",IF(BL76&gt;=0,"SI","NO"))</f>
        <v/>
      </c>
      <c r="DI76" s="176" t="str">
        <f t="shared" ref="DI76:DI91" si="64">IF(ISBLANK(M76),"",IF(CD76&gt;=0,"SI","NO"))</f>
        <v/>
      </c>
      <c r="DJ76" s="176" t="str">
        <f t="shared" ref="DJ76:DJ91" si="65">IF(ISBLANK(M76),"",IF(DE76&gt;=0,"SI","NO"))</f>
        <v/>
      </c>
      <c r="DK76" s="176" t="str">
        <f t="shared" ref="DK76:DK91" si="66">IF(ISBLANK(M76),"",COUNTIF(DH76:DJ76,"SI"))</f>
        <v/>
      </c>
      <c r="DL76" s="177" t="str">
        <f t="shared" ref="DL76:DL91" si="67">IF(ISBLANK(M76),"",IF(DK76=3,"SI","NO"))</f>
        <v/>
      </c>
      <c r="DM76" s="174" t="str">
        <f t="shared" si="42"/>
        <v/>
      </c>
      <c r="DN76" s="174" t="str">
        <f t="shared" si="43"/>
        <v/>
      </c>
      <c r="DO76" s="174" t="str">
        <f t="shared" si="44"/>
        <v/>
      </c>
      <c r="DP76" s="195"/>
      <c r="DQ76" s="67"/>
      <c r="DR76" s="67"/>
      <c r="DS76" s="67"/>
      <c r="DT76" s="67"/>
      <c r="DU76" s="67"/>
      <c r="DV76" s="67"/>
      <c r="DW76" s="67"/>
      <c r="DX76" s="67"/>
      <c r="DY76" s="67"/>
      <c r="DZ76" s="67"/>
      <c r="EA76" s="442"/>
    </row>
    <row r="77" spans="1:131" s="9" customFormat="1" ht="18" customHeight="1" x14ac:dyDescent="0.25">
      <c r="A77" s="304"/>
      <c r="B77" s="304"/>
      <c r="C77" s="169"/>
      <c r="D77" s="170"/>
      <c r="E77" s="462"/>
      <c r="F77" s="297"/>
      <c r="G77" s="297"/>
      <c r="H77" s="59"/>
      <c r="I77" s="59"/>
      <c r="J77" s="423"/>
      <c r="K77" s="424"/>
      <c r="L77" s="124"/>
      <c r="M77" s="289"/>
      <c r="N77" s="289"/>
      <c r="O77" s="235" t="str">
        <f t="shared" ref="O77:O91" si="68">IF(ISBLANK(L77),"",DATEDIF(L77,M77,"d")/30)</f>
        <v/>
      </c>
      <c r="P77" s="236" t="str">
        <f t="shared" ref="P77:P91" si="69">IF(ISBLANK(L77),"",ROUND(O77,0))</f>
        <v/>
      </c>
      <c r="Q77" s="421"/>
      <c r="R77" s="125"/>
      <c r="S77" s="125"/>
      <c r="T77" s="3">
        <f t="shared" si="13"/>
        <v>0</v>
      </c>
      <c r="U77" s="125"/>
      <c r="V77" s="125"/>
      <c r="W77" s="3">
        <f t="shared" si="14"/>
        <v>0</v>
      </c>
      <c r="X77" s="125"/>
      <c r="Y77" s="125"/>
      <c r="Z77" s="3">
        <f t="shared" si="15"/>
        <v>0</v>
      </c>
      <c r="AA77" s="178">
        <f t="shared" si="16"/>
        <v>0</v>
      </c>
      <c r="AB77" s="60"/>
      <c r="AC77" s="60"/>
      <c r="AD77" s="3">
        <f t="shared" si="17"/>
        <v>0</v>
      </c>
      <c r="AE77" s="60"/>
      <c r="AF77" s="60"/>
      <c r="AG77" s="3">
        <f t="shared" si="18"/>
        <v>0</v>
      </c>
      <c r="AH77" s="60"/>
      <c r="AI77" s="60"/>
      <c r="AJ77" s="4">
        <f t="shared" si="19"/>
        <v>0</v>
      </c>
      <c r="AK77" s="171">
        <f t="shared" si="20"/>
        <v>0</v>
      </c>
      <c r="AL77" s="276"/>
      <c r="AM77" s="276"/>
      <c r="AN77" s="271">
        <f t="shared" ref="AN77:AN90" si="70">SUM(AL77:AM77)</f>
        <v>0</v>
      </c>
      <c r="AO77" s="276"/>
      <c r="AP77" s="276"/>
      <c r="AQ77" s="271">
        <f t="shared" ref="AQ77:AQ91" si="71">SUM(AO77,AP77)</f>
        <v>0</v>
      </c>
      <c r="AR77" s="276"/>
      <c r="AS77" s="276"/>
      <c r="AT77" s="271">
        <f t="shared" ref="AT77:AT91" si="72">SUM(AR77,AS77)</f>
        <v>0</v>
      </c>
      <c r="AU77" s="171">
        <f t="shared" ref="AU77:AU91" si="73">SUM(AN77,AQ77,AT77)</f>
        <v>0</v>
      </c>
      <c r="AV77" s="144"/>
      <c r="AW77" s="144"/>
      <c r="AX77" s="144"/>
      <c r="AY77" s="144"/>
      <c r="AZ77" s="144"/>
      <c r="BA77" s="144"/>
      <c r="BB77" s="144"/>
      <c r="BC77" s="144"/>
      <c r="BD77" s="42"/>
      <c r="BE77" s="144"/>
      <c r="BF77" s="42">
        <f t="shared" ref="BF77:BF91" si="74">COUNTIF(AV77:BE77,"SI")</f>
        <v>0</v>
      </c>
      <c r="BG77" s="5">
        <f t="shared" si="58"/>
        <v>0</v>
      </c>
      <c r="BH77" s="208"/>
      <c r="BI77" s="204" t="str">
        <f t="shared" ref="BI77:BI91" si="75">IF(ISBLANK(M77),"",(IF(ISERROR(M77),"",(P77)*5.56)))</f>
        <v/>
      </c>
      <c r="BJ77" s="61" t="str">
        <f t="shared" si="47"/>
        <v/>
      </c>
      <c r="BK77" s="172">
        <f t="shared" ref="BK77:BK91" si="76">(SUM(AA77,AK77,AU77,BG77))</f>
        <v>0</v>
      </c>
      <c r="BL77" s="62" t="str">
        <f t="shared" si="59"/>
        <v/>
      </c>
      <c r="BM77" s="211"/>
      <c r="BN77" s="64"/>
      <c r="BO77" s="60"/>
      <c r="BP77" s="3">
        <f t="shared" si="28"/>
        <v>0</v>
      </c>
      <c r="BQ77" s="60"/>
      <c r="BR77" s="60"/>
      <c r="BS77" s="3">
        <f t="shared" si="29"/>
        <v>0</v>
      </c>
      <c r="BT77" s="60"/>
      <c r="BU77" s="60"/>
      <c r="BV77" s="3">
        <f t="shared" si="30"/>
        <v>0</v>
      </c>
      <c r="BW77" s="60"/>
      <c r="BX77" s="60"/>
      <c r="BY77" s="4">
        <f t="shared" si="31"/>
        <v>0</v>
      </c>
      <c r="BZ77" s="214"/>
      <c r="CA77" s="204" t="str">
        <f t="shared" ref="CA77:CA91" si="77">IF(ISBLANK(M77),"",(IF(ISERROR(M77),"",(P77)*4.44444444)))</f>
        <v/>
      </c>
      <c r="CB77" s="61" t="str">
        <f t="shared" si="45"/>
        <v/>
      </c>
      <c r="CC77" s="172">
        <f t="shared" ref="CC77:CC91" si="78">SUM(BP77,BS77,BV77,BY77)</f>
        <v>0</v>
      </c>
      <c r="CD77" s="62" t="str">
        <f t="shared" si="60"/>
        <v/>
      </c>
      <c r="CE77" s="217"/>
      <c r="CF77" s="63"/>
      <c r="CG77" s="63"/>
      <c r="CH77" s="125"/>
      <c r="CI77" s="3">
        <f t="shared" ref="CI77:CI91" si="79">SUM(CF77,CG77,CH77)</f>
        <v>0</v>
      </c>
      <c r="CJ77" s="125"/>
      <c r="CK77" s="125"/>
      <c r="CL77" s="3">
        <f t="shared" si="35"/>
        <v>0</v>
      </c>
      <c r="CM77" s="125"/>
      <c r="CN77" s="266"/>
      <c r="CO77" s="125"/>
      <c r="CP77" s="3">
        <f t="shared" ref="CP77:CP91" si="80">SUM(CM77,CN77,CO77)</f>
        <v>0</v>
      </c>
      <c r="CQ77" s="125"/>
      <c r="CR77" s="125"/>
      <c r="CS77" s="4">
        <f t="shared" si="37"/>
        <v>0</v>
      </c>
      <c r="CT77" s="65"/>
      <c r="CU77" s="65"/>
      <c r="CV77" s="4">
        <f t="shared" si="38"/>
        <v>0</v>
      </c>
      <c r="CW77" s="125"/>
      <c r="CX77" s="266"/>
      <c r="CY77" s="125"/>
      <c r="CZ77" s="4">
        <f t="shared" ref="CZ77:CZ91" si="81">SUM(CW77,CX77,CY77)</f>
        <v>0</v>
      </c>
      <c r="DA77" s="214"/>
      <c r="DB77" s="206" t="str">
        <f t="shared" ref="DB77:DB91" si="82">IF(ISBLANK(M77),"",(IF(ISERROR(M77),"",(P77)*3.3333333)))</f>
        <v/>
      </c>
      <c r="DC77" s="66" t="str">
        <f t="shared" si="46"/>
        <v/>
      </c>
      <c r="DD77" s="179">
        <f t="shared" ref="DD77:DD91" si="83">SUM(CI77,CL77,CP77,CS77,CV77,CZ77)</f>
        <v>0</v>
      </c>
      <c r="DE77" s="62" t="str">
        <f t="shared" si="61"/>
        <v/>
      </c>
      <c r="DF77" s="217"/>
      <c r="DG77" s="175" t="str">
        <f t="shared" si="62"/>
        <v/>
      </c>
      <c r="DH77" s="176" t="str">
        <f t="shared" si="63"/>
        <v/>
      </c>
      <c r="DI77" s="176" t="str">
        <f t="shared" si="64"/>
        <v/>
      </c>
      <c r="DJ77" s="176" t="str">
        <f t="shared" si="65"/>
        <v/>
      </c>
      <c r="DK77" s="176" t="str">
        <f t="shared" si="66"/>
        <v/>
      </c>
      <c r="DL77" s="177" t="str">
        <f t="shared" si="67"/>
        <v/>
      </c>
      <c r="DM77" s="174" t="str">
        <f t="shared" ref="DM77:DM91" si="84">IF(ISBLANK(M77),"",(IF(O77&lt;1,"SI","NO")))</f>
        <v/>
      </c>
      <c r="DN77" s="174" t="str">
        <f t="shared" ref="DN77:DN91" si="85">IF(DM77="NO","NO","")</f>
        <v/>
      </c>
      <c r="DO77" s="174" t="str">
        <f t="shared" ref="DO77:DO91" si="86">IF(ISBLANK(M77),"",IF(DN77="NO","",(IF(AND(DM77="SI",DG77&gt;=12),"SI","NO"))))</f>
        <v/>
      </c>
      <c r="DP77" s="195"/>
      <c r="DQ77" s="67"/>
      <c r="DR77" s="67"/>
      <c r="DS77" s="67"/>
      <c r="DT77" s="67"/>
      <c r="DU77" s="67"/>
      <c r="DV77" s="67"/>
      <c r="DW77" s="67"/>
      <c r="DX77" s="67"/>
      <c r="DY77" s="67"/>
      <c r="DZ77" s="67"/>
      <c r="EA77" s="442"/>
    </row>
    <row r="78" spans="1:131" s="9" customFormat="1" ht="18" customHeight="1" x14ac:dyDescent="0.25">
      <c r="A78" s="304"/>
      <c r="B78" s="304"/>
      <c r="C78" s="169"/>
      <c r="D78" s="170"/>
      <c r="E78" s="462"/>
      <c r="F78" s="297"/>
      <c r="G78" s="297"/>
      <c r="H78" s="59"/>
      <c r="I78" s="59"/>
      <c r="J78" s="423"/>
      <c r="K78" s="424"/>
      <c r="L78" s="124"/>
      <c r="M78" s="289"/>
      <c r="N78" s="289"/>
      <c r="O78" s="235" t="str">
        <f t="shared" si="68"/>
        <v/>
      </c>
      <c r="P78" s="236" t="str">
        <f t="shared" si="69"/>
        <v/>
      </c>
      <c r="Q78" s="421"/>
      <c r="R78" s="125"/>
      <c r="S78" s="125"/>
      <c r="T78" s="3">
        <f t="shared" si="13"/>
        <v>0</v>
      </c>
      <c r="U78" s="125"/>
      <c r="V78" s="125"/>
      <c r="W78" s="3">
        <f t="shared" si="14"/>
        <v>0</v>
      </c>
      <c r="X78" s="125"/>
      <c r="Y78" s="125"/>
      <c r="Z78" s="3">
        <f t="shared" si="15"/>
        <v>0</v>
      </c>
      <c r="AA78" s="178">
        <f t="shared" si="16"/>
        <v>0</v>
      </c>
      <c r="AB78" s="60"/>
      <c r="AC78" s="60"/>
      <c r="AD78" s="3">
        <f t="shared" si="17"/>
        <v>0</v>
      </c>
      <c r="AE78" s="60"/>
      <c r="AF78" s="60"/>
      <c r="AG78" s="3">
        <f t="shared" si="18"/>
        <v>0</v>
      </c>
      <c r="AH78" s="60"/>
      <c r="AI78" s="60"/>
      <c r="AJ78" s="4">
        <f t="shared" si="19"/>
        <v>0</v>
      </c>
      <c r="AK78" s="171">
        <f t="shared" si="20"/>
        <v>0</v>
      </c>
      <c r="AL78" s="276"/>
      <c r="AM78" s="276"/>
      <c r="AN78" s="271">
        <f t="shared" si="70"/>
        <v>0</v>
      </c>
      <c r="AO78" s="276"/>
      <c r="AP78" s="276"/>
      <c r="AQ78" s="271">
        <f t="shared" si="71"/>
        <v>0</v>
      </c>
      <c r="AR78" s="276"/>
      <c r="AS78" s="276"/>
      <c r="AT78" s="271">
        <f t="shared" si="72"/>
        <v>0</v>
      </c>
      <c r="AU78" s="171">
        <f t="shared" si="73"/>
        <v>0</v>
      </c>
      <c r="AV78" s="144"/>
      <c r="AW78" s="144"/>
      <c r="AX78" s="144"/>
      <c r="AY78" s="144"/>
      <c r="AZ78" s="144"/>
      <c r="BA78" s="144"/>
      <c r="BB78" s="144"/>
      <c r="BC78" s="144"/>
      <c r="BD78" s="42"/>
      <c r="BE78" s="144"/>
      <c r="BF78" s="42">
        <f t="shared" si="74"/>
        <v>0</v>
      </c>
      <c r="BG78" s="5">
        <f t="shared" si="58"/>
        <v>0</v>
      </c>
      <c r="BH78" s="208"/>
      <c r="BI78" s="204" t="str">
        <f t="shared" si="75"/>
        <v/>
      </c>
      <c r="BJ78" s="61" t="str">
        <f t="shared" si="47"/>
        <v/>
      </c>
      <c r="BK78" s="172">
        <f t="shared" si="76"/>
        <v>0</v>
      </c>
      <c r="BL78" s="62" t="str">
        <f t="shared" si="59"/>
        <v/>
      </c>
      <c r="BM78" s="211"/>
      <c r="BN78" s="64"/>
      <c r="BO78" s="60"/>
      <c r="BP78" s="3">
        <f t="shared" si="28"/>
        <v>0</v>
      </c>
      <c r="BQ78" s="60"/>
      <c r="BR78" s="60"/>
      <c r="BS78" s="3">
        <f t="shared" si="29"/>
        <v>0</v>
      </c>
      <c r="BT78" s="60"/>
      <c r="BU78" s="60"/>
      <c r="BV78" s="3">
        <f t="shared" si="30"/>
        <v>0</v>
      </c>
      <c r="BW78" s="60"/>
      <c r="BX78" s="60"/>
      <c r="BY78" s="4">
        <f t="shared" si="31"/>
        <v>0</v>
      </c>
      <c r="BZ78" s="214"/>
      <c r="CA78" s="204" t="str">
        <f t="shared" si="77"/>
        <v/>
      </c>
      <c r="CB78" s="61" t="str">
        <f t="shared" si="45"/>
        <v/>
      </c>
      <c r="CC78" s="172">
        <f t="shared" si="78"/>
        <v>0</v>
      </c>
      <c r="CD78" s="62" t="str">
        <f t="shared" si="60"/>
        <v/>
      </c>
      <c r="CE78" s="217"/>
      <c r="CF78" s="63"/>
      <c r="CG78" s="63"/>
      <c r="CH78" s="125"/>
      <c r="CI78" s="3">
        <f t="shared" si="79"/>
        <v>0</v>
      </c>
      <c r="CJ78" s="125"/>
      <c r="CK78" s="125"/>
      <c r="CL78" s="3">
        <f t="shared" si="35"/>
        <v>0</v>
      </c>
      <c r="CM78" s="125"/>
      <c r="CN78" s="266"/>
      <c r="CO78" s="125"/>
      <c r="CP78" s="3">
        <f t="shared" si="80"/>
        <v>0</v>
      </c>
      <c r="CQ78" s="125"/>
      <c r="CR78" s="125"/>
      <c r="CS78" s="4">
        <f t="shared" si="37"/>
        <v>0</v>
      </c>
      <c r="CT78" s="65"/>
      <c r="CU78" s="65"/>
      <c r="CV78" s="4">
        <f t="shared" si="38"/>
        <v>0</v>
      </c>
      <c r="CW78" s="125"/>
      <c r="CX78" s="266"/>
      <c r="CY78" s="125"/>
      <c r="CZ78" s="4">
        <f t="shared" si="81"/>
        <v>0</v>
      </c>
      <c r="DA78" s="214"/>
      <c r="DB78" s="206" t="str">
        <f t="shared" si="82"/>
        <v/>
      </c>
      <c r="DC78" s="66" t="str">
        <f t="shared" si="46"/>
        <v/>
      </c>
      <c r="DD78" s="179">
        <f t="shared" si="83"/>
        <v>0</v>
      </c>
      <c r="DE78" s="62" t="str">
        <f t="shared" si="61"/>
        <v/>
      </c>
      <c r="DF78" s="217"/>
      <c r="DG78" s="175" t="str">
        <f t="shared" si="62"/>
        <v/>
      </c>
      <c r="DH78" s="176" t="str">
        <f t="shared" si="63"/>
        <v/>
      </c>
      <c r="DI78" s="176" t="str">
        <f t="shared" si="64"/>
        <v/>
      </c>
      <c r="DJ78" s="176" t="str">
        <f t="shared" si="65"/>
        <v/>
      </c>
      <c r="DK78" s="176" t="str">
        <f t="shared" si="66"/>
        <v/>
      </c>
      <c r="DL78" s="177" t="str">
        <f t="shared" si="67"/>
        <v/>
      </c>
      <c r="DM78" s="174" t="str">
        <f t="shared" si="84"/>
        <v/>
      </c>
      <c r="DN78" s="174" t="str">
        <f t="shared" si="85"/>
        <v/>
      </c>
      <c r="DO78" s="174" t="str">
        <f t="shared" si="86"/>
        <v/>
      </c>
      <c r="DP78" s="195"/>
      <c r="DQ78" s="67"/>
      <c r="DR78" s="67"/>
      <c r="DS78" s="67"/>
      <c r="DT78" s="67"/>
      <c r="DU78" s="67"/>
      <c r="DV78" s="67"/>
      <c r="DW78" s="67"/>
      <c r="DX78" s="67"/>
      <c r="DY78" s="67"/>
      <c r="DZ78" s="67"/>
      <c r="EA78" s="442"/>
    </row>
    <row r="79" spans="1:131" s="9" customFormat="1" ht="18" customHeight="1" x14ac:dyDescent="0.25">
      <c r="A79" s="304"/>
      <c r="B79" s="304"/>
      <c r="C79" s="169"/>
      <c r="D79" s="170"/>
      <c r="E79" s="462"/>
      <c r="F79" s="297"/>
      <c r="G79" s="297"/>
      <c r="H79" s="59"/>
      <c r="I79" s="59"/>
      <c r="J79" s="423"/>
      <c r="K79" s="424"/>
      <c r="L79" s="124"/>
      <c r="M79" s="289"/>
      <c r="N79" s="289"/>
      <c r="O79" s="235" t="str">
        <f t="shared" si="68"/>
        <v/>
      </c>
      <c r="P79" s="236" t="str">
        <f t="shared" si="69"/>
        <v/>
      </c>
      <c r="Q79" s="421"/>
      <c r="R79" s="125"/>
      <c r="S79" s="125"/>
      <c r="T79" s="3">
        <f t="shared" si="13"/>
        <v>0</v>
      </c>
      <c r="U79" s="125"/>
      <c r="V79" s="125"/>
      <c r="W79" s="3">
        <f t="shared" si="14"/>
        <v>0</v>
      </c>
      <c r="X79" s="125"/>
      <c r="Y79" s="125"/>
      <c r="Z79" s="3">
        <f t="shared" si="15"/>
        <v>0</v>
      </c>
      <c r="AA79" s="178">
        <f t="shared" si="16"/>
        <v>0</v>
      </c>
      <c r="AB79" s="60"/>
      <c r="AC79" s="60"/>
      <c r="AD79" s="3">
        <f t="shared" si="17"/>
        <v>0</v>
      </c>
      <c r="AE79" s="60"/>
      <c r="AF79" s="60"/>
      <c r="AG79" s="3">
        <f t="shared" si="18"/>
        <v>0</v>
      </c>
      <c r="AH79" s="60"/>
      <c r="AI79" s="60"/>
      <c r="AJ79" s="4">
        <f t="shared" si="19"/>
        <v>0</v>
      </c>
      <c r="AK79" s="171">
        <f t="shared" si="20"/>
        <v>0</v>
      </c>
      <c r="AL79" s="276"/>
      <c r="AM79" s="276"/>
      <c r="AN79" s="271">
        <f t="shared" si="70"/>
        <v>0</v>
      </c>
      <c r="AO79" s="276"/>
      <c r="AP79" s="276"/>
      <c r="AQ79" s="271">
        <f t="shared" si="71"/>
        <v>0</v>
      </c>
      <c r="AR79" s="276"/>
      <c r="AS79" s="276"/>
      <c r="AT79" s="271">
        <f t="shared" si="72"/>
        <v>0</v>
      </c>
      <c r="AU79" s="171">
        <f t="shared" si="73"/>
        <v>0</v>
      </c>
      <c r="AV79" s="144"/>
      <c r="AW79" s="144"/>
      <c r="AX79" s="144"/>
      <c r="AY79" s="144"/>
      <c r="AZ79" s="144"/>
      <c r="BA79" s="144"/>
      <c r="BB79" s="144"/>
      <c r="BC79" s="144"/>
      <c r="BD79" s="42"/>
      <c r="BE79" s="144"/>
      <c r="BF79" s="42">
        <f t="shared" si="74"/>
        <v>0</v>
      </c>
      <c r="BG79" s="5">
        <f t="shared" si="58"/>
        <v>0</v>
      </c>
      <c r="BH79" s="208"/>
      <c r="BI79" s="204" t="str">
        <f t="shared" si="75"/>
        <v/>
      </c>
      <c r="BJ79" s="61" t="str">
        <f t="shared" si="47"/>
        <v/>
      </c>
      <c r="BK79" s="172">
        <f t="shared" si="76"/>
        <v>0</v>
      </c>
      <c r="BL79" s="62" t="str">
        <f t="shared" si="59"/>
        <v/>
      </c>
      <c r="BM79" s="211"/>
      <c r="BN79" s="64"/>
      <c r="BO79" s="60"/>
      <c r="BP79" s="3">
        <f t="shared" si="28"/>
        <v>0</v>
      </c>
      <c r="BQ79" s="60"/>
      <c r="BR79" s="60"/>
      <c r="BS79" s="3">
        <f t="shared" si="29"/>
        <v>0</v>
      </c>
      <c r="BT79" s="60"/>
      <c r="BU79" s="60"/>
      <c r="BV79" s="3">
        <f t="shared" si="30"/>
        <v>0</v>
      </c>
      <c r="BW79" s="60"/>
      <c r="BX79" s="60"/>
      <c r="BY79" s="4">
        <f t="shared" si="31"/>
        <v>0</v>
      </c>
      <c r="BZ79" s="214"/>
      <c r="CA79" s="204" t="str">
        <f t="shared" si="77"/>
        <v/>
      </c>
      <c r="CB79" s="61" t="str">
        <f t="shared" si="45"/>
        <v/>
      </c>
      <c r="CC79" s="172">
        <f t="shared" si="78"/>
        <v>0</v>
      </c>
      <c r="CD79" s="62" t="str">
        <f t="shared" si="60"/>
        <v/>
      </c>
      <c r="CE79" s="217"/>
      <c r="CF79" s="63"/>
      <c r="CG79" s="63"/>
      <c r="CH79" s="125"/>
      <c r="CI79" s="3">
        <f t="shared" si="79"/>
        <v>0</v>
      </c>
      <c r="CJ79" s="125"/>
      <c r="CK79" s="125"/>
      <c r="CL79" s="3">
        <f t="shared" si="35"/>
        <v>0</v>
      </c>
      <c r="CM79" s="125"/>
      <c r="CN79" s="266"/>
      <c r="CO79" s="125"/>
      <c r="CP79" s="3">
        <f t="shared" si="80"/>
        <v>0</v>
      </c>
      <c r="CQ79" s="125"/>
      <c r="CR79" s="125"/>
      <c r="CS79" s="4">
        <f t="shared" si="37"/>
        <v>0</v>
      </c>
      <c r="CT79" s="65"/>
      <c r="CU79" s="65"/>
      <c r="CV79" s="4">
        <f t="shared" si="38"/>
        <v>0</v>
      </c>
      <c r="CW79" s="125"/>
      <c r="CX79" s="266"/>
      <c r="CY79" s="125"/>
      <c r="CZ79" s="4">
        <f t="shared" si="81"/>
        <v>0</v>
      </c>
      <c r="DA79" s="214"/>
      <c r="DB79" s="206" t="str">
        <f t="shared" si="82"/>
        <v/>
      </c>
      <c r="DC79" s="66" t="str">
        <f t="shared" si="46"/>
        <v/>
      </c>
      <c r="DD79" s="179">
        <f t="shared" si="83"/>
        <v>0</v>
      </c>
      <c r="DE79" s="62" t="str">
        <f t="shared" si="61"/>
        <v/>
      </c>
      <c r="DF79" s="217"/>
      <c r="DG79" s="175" t="str">
        <f t="shared" si="62"/>
        <v/>
      </c>
      <c r="DH79" s="176" t="str">
        <f t="shared" si="63"/>
        <v/>
      </c>
      <c r="DI79" s="176" t="str">
        <f t="shared" si="64"/>
        <v/>
      </c>
      <c r="DJ79" s="176" t="str">
        <f t="shared" si="65"/>
        <v/>
      </c>
      <c r="DK79" s="176" t="str">
        <f t="shared" si="66"/>
        <v/>
      </c>
      <c r="DL79" s="177" t="str">
        <f t="shared" si="67"/>
        <v/>
      </c>
      <c r="DM79" s="174" t="str">
        <f t="shared" si="84"/>
        <v/>
      </c>
      <c r="DN79" s="174" t="str">
        <f t="shared" si="85"/>
        <v/>
      </c>
      <c r="DO79" s="174" t="str">
        <f t="shared" si="86"/>
        <v/>
      </c>
      <c r="DP79" s="195"/>
      <c r="DQ79" s="67"/>
      <c r="DR79" s="67"/>
      <c r="DS79" s="67"/>
      <c r="DT79" s="67"/>
      <c r="DU79" s="67"/>
      <c r="DV79" s="67"/>
      <c r="DW79" s="67"/>
      <c r="DX79" s="67"/>
      <c r="DY79" s="67"/>
      <c r="DZ79" s="67"/>
      <c r="EA79" s="442"/>
    </row>
    <row r="80" spans="1:131" s="9" customFormat="1" ht="18" customHeight="1" x14ac:dyDescent="0.25">
      <c r="A80" s="304"/>
      <c r="B80" s="304"/>
      <c r="C80" s="169"/>
      <c r="D80" s="170"/>
      <c r="E80" s="462"/>
      <c r="F80" s="297"/>
      <c r="G80" s="297"/>
      <c r="H80" s="59"/>
      <c r="I80" s="59"/>
      <c r="J80" s="423"/>
      <c r="K80" s="424"/>
      <c r="L80" s="124"/>
      <c r="M80" s="289"/>
      <c r="N80" s="289"/>
      <c r="O80" s="235" t="str">
        <f t="shared" si="68"/>
        <v/>
      </c>
      <c r="P80" s="236" t="str">
        <f t="shared" si="69"/>
        <v/>
      </c>
      <c r="Q80" s="421"/>
      <c r="R80" s="125"/>
      <c r="S80" s="125"/>
      <c r="T80" s="3">
        <f t="shared" si="13"/>
        <v>0</v>
      </c>
      <c r="U80" s="125"/>
      <c r="V80" s="125"/>
      <c r="W80" s="3">
        <f t="shared" si="14"/>
        <v>0</v>
      </c>
      <c r="X80" s="125"/>
      <c r="Y80" s="125"/>
      <c r="Z80" s="3">
        <f t="shared" si="15"/>
        <v>0</v>
      </c>
      <c r="AA80" s="178">
        <f t="shared" si="16"/>
        <v>0</v>
      </c>
      <c r="AB80" s="60"/>
      <c r="AC80" s="60"/>
      <c r="AD80" s="3">
        <f t="shared" si="17"/>
        <v>0</v>
      </c>
      <c r="AE80" s="60"/>
      <c r="AF80" s="60"/>
      <c r="AG80" s="3">
        <f t="shared" si="18"/>
        <v>0</v>
      </c>
      <c r="AH80" s="60"/>
      <c r="AI80" s="60"/>
      <c r="AJ80" s="4">
        <f t="shared" si="19"/>
        <v>0</v>
      </c>
      <c r="AK80" s="171">
        <f t="shared" si="20"/>
        <v>0</v>
      </c>
      <c r="AL80" s="276"/>
      <c r="AM80" s="276"/>
      <c r="AN80" s="271">
        <f t="shared" si="70"/>
        <v>0</v>
      </c>
      <c r="AO80" s="276"/>
      <c r="AP80" s="276"/>
      <c r="AQ80" s="271">
        <f t="shared" si="71"/>
        <v>0</v>
      </c>
      <c r="AR80" s="276"/>
      <c r="AS80" s="276"/>
      <c r="AT80" s="271">
        <f t="shared" si="72"/>
        <v>0</v>
      </c>
      <c r="AU80" s="171">
        <f t="shared" si="73"/>
        <v>0</v>
      </c>
      <c r="AV80" s="144"/>
      <c r="AW80" s="144"/>
      <c r="AX80" s="144"/>
      <c r="AY80" s="144"/>
      <c r="AZ80" s="144"/>
      <c r="BA80" s="144"/>
      <c r="BB80" s="144"/>
      <c r="BC80" s="144"/>
      <c r="BD80" s="42"/>
      <c r="BE80" s="144"/>
      <c r="BF80" s="42">
        <f t="shared" si="74"/>
        <v>0</v>
      </c>
      <c r="BG80" s="5">
        <f t="shared" si="58"/>
        <v>0</v>
      </c>
      <c r="BH80" s="208"/>
      <c r="BI80" s="204" t="str">
        <f t="shared" si="75"/>
        <v/>
      </c>
      <c r="BJ80" s="61" t="str">
        <f t="shared" si="47"/>
        <v/>
      </c>
      <c r="BK80" s="172">
        <f t="shared" si="76"/>
        <v>0</v>
      </c>
      <c r="BL80" s="62" t="str">
        <f t="shared" si="59"/>
        <v/>
      </c>
      <c r="BM80" s="211"/>
      <c r="BN80" s="64"/>
      <c r="BO80" s="60"/>
      <c r="BP80" s="3">
        <f t="shared" si="28"/>
        <v>0</v>
      </c>
      <c r="BQ80" s="60"/>
      <c r="BR80" s="60"/>
      <c r="BS80" s="3">
        <f t="shared" si="29"/>
        <v>0</v>
      </c>
      <c r="BT80" s="60"/>
      <c r="BU80" s="60"/>
      <c r="BV80" s="3">
        <f t="shared" si="30"/>
        <v>0</v>
      </c>
      <c r="BW80" s="60"/>
      <c r="BX80" s="60"/>
      <c r="BY80" s="4">
        <f t="shared" si="31"/>
        <v>0</v>
      </c>
      <c r="BZ80" s="214"/>
      <c r="CA80" s="204" t="str">
        <f t="shared" si="77"/>
        <v/>
      </c>
      <c r="CB80" s="61" t="str">
        <f t="shared" si="45"/>
        <v/>
      </c>
      <c r="CC80" s="172">
        <f t="shared" si="78"/>
        <v>0</v>
      </c>
      <c r="CD80" s="62" t="str">
        <f t="shared" si="60"/>
        <v/>
      </c>
      <c r="CE80" s="217"/>
      <c r="CF80" s="63"/>
      <c r="CG80" s="63"/>
      <c r="CH80" s="125"/>
      <c r="CI80" s="3">
        <f t="shared" si="79"/>
        <v>0</v>
      </c>
      <c r="CJ80" s="125"/>
      <c r="CK80" s="125"/>
      <c r="CL80" s="3">
        <f t="shared" si="35"/>
        <v>0</v>
      </c>
      <c r="CM80" s="125"/>
      <c r="CN80" s="266"/>
      <c r="CO80" s="125"/>
      <c r="CP80" s="3">
        <f t="shared" si="80"/>
        <v>0</v>
      </c>
      <c r="CQ80" s="125"/>
      <c r="CR80" s="125"/>
      <c r="CS80" s="4">
        <f t="shared" si="37"/>
        <v>0</v>
      </c>
      <c r="CT80" s="65"/>
      <c r="CU80" s="65"/>
      <c r="CV80" s="4">
        <f t="shared" si="38"/>
        <v>0</v>
      </c>
      <c r="CW80" s="125"/>
      <c r="CX80" s="266"/>
      <c r="CY80" s="125"/>
      <c r="CZ80" s="4">
        <f t="shared" si="81"/>
        <v>0</v>
      </c>
      <c r="DA80" s="214"/>
      <c r="DB80" s="206" t="str">
        <f t="shared" si="82"/>
        <v/>
      </c>
      <c r="DC80" s="66" t="str">
        <f t="shared" si="46"/>
        <v/>
      </c>
      <c r="DD80" s="179">
        <f t="shared" si="83"/>
        <v>0</v>
      </c>
      <c r="DE80" s="62" t="str">
        <f t="shared" si="61"/>
        <v/>
      </c>
      <c r="DF80" s="217"/>
      <c r="DG80" s="175" t="str">
        <f t="shared" si="62"/>
        <v/>
      </c>
      <c r="DH80" s="176" t="str">
        <f t="shared" si="63"/>
        <v/>
      </c>
      <c r="DI80" s="176" t="str">
        <f t="shared" si="64"/>
        <v/>
      </c>
      <c r="DJ80" s="176" t="str">
        <f t="shared" si="65"/>
        <v/>
      </c>
      <c r="DK80" s="176" t="str">
        <f t="shared" si="66"/>
        <v/>
      </c>
      <c r="DL80" s="177" t="str">
        <f t="shared" si="67"/>
        <v/>
      </c>
      <c r="DM80" s="174" t="str">
        <f t="shared" si="84"/>
        <v/>
      </c>
      <c r="DN80" s="174" t="str">
        <f t="shared" si="85"/>
        <v/>
      </c>
      <c r="DO80" s="174" t="str">
        <f t="shared" si="86"/>
        <v/>
      </c>
      <c r="DP80" s="195"/>
      <c r="DQ80" s="67"/>
      <c r="DR80" s="67"/>
      <c r="DS80" s="67"/>
      <c r="DT80" s="67"/>
      <c r="DU80" s="67"/>
      <c r="DV80" s="67"/>
      <c r="DW80" s="67"/>
      <c r="DX80" s="67"/>
      <c r="DY80" s="67"/>
      <c r="DZ80" s="67"/>
      <c r="EA80" s="442"/>
    </row>
    <row r="81" spans="1:132" s="9" customFormat="1" ht="18" customHeight="1" x14ac:dyDescent="0.25">
      <c r="A81" s="304"/>
      <c r="B81" s="304"/>
      <c r="C81" s="169"/>
      <c r="D81" s="170"/>
      <c r="E81" s="462"/>
      <c r="F81" s="297"/>
      <c r="G81" s="297"/>
      <c r="H81" s="59"/>
      <c r="I81" s="59"/>
      <c r="J81" s="423"/>
      <c r="K81" s="424"/>
      <c r="L81" s="124"/>
      <c r="M81" s="289"/>
      <c r="N81" s="289"/>
      <c r="O81" s="235" t="str">
        <f t="shared" si="68"/>
        <v/>
      </c>
      <c r="P81" s="236" t="str">
        <f t="shared" si="69"/>
        <v/>
      </c>
      <c r="Q81" s="421"/>
      <c r="R81" s="125"/>
      <c r="S81" s="125"/>
      <c r="T81" s="3">
        <f t="shared" si="13"/>
        <v>0</v>
      </c>
      <c r="U81" s="125"/>
      <c r="V81" s="125"/>
      <c r="W81" s="3">
        <f t="shared" si="14"/>
        <v>0</v>
      </c>
      <c r="X81" s="125"/>
      <c r="Y81" s="125"/>
      <c r="Z81" s="3">
        <f t="shared" si="15"/>
        <v>0</v>
      </c>
      <c r="AA81" s="178">
        <f t="shared" si="16"/>
        <v>0</v>
      </c>
      <c r="AB81" s="60"/>
      <c r="AC81" s="60"/>
      <c r="AD81" s="3">
        <f t="shared" si="17"/>
        <v>0</v>
      </c>
      <c r="AE81" s="60"/>
      <c r="AF81" s="60"/>
      <c r="AG81" s="3">
        <f t="shared" si="18"/>
        <v>0</v>
      </c>
      <c r="AH81" s="60"/>
      <c r="AI81" s="60"/>
      <c r="AJ81" s="4">
        <f t="shared" si="19"/>
        <v>0</v>
      </c>
      <c r="AK81" s="171">
        <f t="shared" si="20"/>
        <v>0</v>
      </c>
      <c r="AL81" s="276"/>
      <c r="AM81" s="276"/>
      <c r="AN81" s="271">
        <f t="shared" si="70"/>
        <v>0</v>
      </c>
      <c r="AO81" s="276"/>
      <c r="AP81" s="276"/>
      <c r="AQ81" s="271">
        <f t="shared" si="71"/>
        <v>0</v>
      </c>
      <c r="AR81" s="276"/>
      <c r="AS81" s="276"/>
      <c r="AT81" s="271">
        <f t="shared" si="72"/>
        <v>0</v>
      </c>
      <c r="AU81" s="171">
        <f t="shared" si="73"/>
        <v>0</v>
      </c>
      <c r="AV81" s="144"/>
      <c r="AW81" s="144"/>
      <c r="AX81" s="144"/>
      <c r="AY81" s="144"/>
      <c r="AZ81" s="144"/>
      <c r="BA81" s="144"/>
      <c r="BB81" s="144"/>
      <c r="BC81" s="144"/>
      <c r="BD81" s="42"/>
      <c r="BE81" s="144"/>
      <c r="BF81" s="42">
        <f t="shared" si="74"/>
        <v>0</v>
      </c>
      <c r="BG81" s="5">
        <f t="shared" si="58"/>
        <v>0</v>
      </c>
      <c r="BH81" s="208"/>
      <c r="BI81" s="204" t="str">
        <f t="shared" si="75"/>
        <v/>
      </c>
      <c r="BJ81" s="61" t="str">
        <f t="shared" ref="BJ81:BJ91" si="87">IF(ISBLANK(M81),"",(MROUND(BI81,4)))</f>
        <v/>
      </c>
      <c r="BK81" s="172">
        <f t="shared" si="76"/>
        <v>0</v>
      </c>
      <c r="BL81" s="62" t="str">
        <f t="shared" si="59"/>
        <v/>
      </c>
      <c r="BM81" s="211"/>
      <c r="BN81" s="64"/>
      <c r="BO81" s="60"/>
      <c r="BP81" s="3">
        <f t="shared" si="28"/>
        <v>0</v>
      </c>
      <c r="BQ81" s="60"/>
      <c r="BR81" s="60"/>
      <c r="BS81" s="3">
        <f t="shared" si="29"/>
        <v>0</v>
      </c>
      <c r="BT81" s="60"/>
      <c r="BU81" s="60"/>
      <c r="BV81" s="3">
        <f t="shared" si="30"/>
        <v>0</v>
      </c>
      <c r="BW81" s="60"/>
      <c r="BX81" s="60"/>
      <c r="BY81" s="4">
        <f t="shared" si="31"/>
        <v>0</v>
      </c>
      <c r="BZ81" s="214"/>
      <c r="CA81" s="204" t="str">
        <f t="shared" si="77"/>
        <v/>
      </c>
      <c r="CB81" s="61" t="str">
        <f t="shared" ref="CB81:CB91" si="88">IF(ISBLANK(M81),"",(ROUND(CA81,0)))</f>
        <v/>
      </c>
      <c r="CC81" s="172">
        <f t="shared" si="78"/>
        <v>0</v>
      </c>
      <c r="CD81" s="62" t="str">
        <f t="shared" si="60"/>
        <v/>
      </c>
      <c r="CE81" s="217"/>
      <c r="CF81" s="63"/>
      <c r="CG81" s="63"/>
      <c r="CH81" s="125"/>
      <c r="CI81" s="3">
        <f t="shared" si="79"/>
        <v>0</v>
      </c>
      <c r="CJ81" s="125"/>
      <c r="CK81" s="125"/>
      <c r="CL81" s="3">
        <f t="shared" si="35"/>
        <v>0</v>
      </c>
      <c r="CM81" s="125"/>
      <c r="CN81" s="266"/>
      <c r="CO81" s="125"/>
      <c r="CP81" s="3">
        <f t="shared" si="80"/>
        <v>0</v>
      </c>
      <c r="CQ81" s="125"/>
      <c r="CR81" s="125"/>
      <c r="CS81" s="4">
        <f t="shared" si="37"/>
        <v>0</v>
      </c>
      <c r="CT81" s="65"/>
      <c r="CU81" s="65"/>
      <c r="CV81" s="4">
        <f t="shared" si="38"/>
        <v>0</v>
      </c>
      <c r="CW81" s="125"/>
      <c r="CX81" s="266"/>
      <c r="CY81" s="125"/>
      <c r="CZ81" s="4">
        <f t="shared" si="81"/>
        <v>0</v>
      </c>
      <c r="DA81" s="214"/>
      <c r="DB81" s="206" t="str">
        <f t="shared" si="82"/>
        <v/>
      </c>
      <c r="DC81" s="66" t="str">
        <f t="shared" ref="DC81:DC91" si="89">IF(ISBLANK(M81),"",(MROUND(DB81,4)))</f>
        <v/>
      </c>
      <c r="DD81" s="179">
        <f t="shared" si="83"/>
        <v>0</v>
      </c>
      <c r="DE81" s="62" t="str">
        <f t="shared" si="61"/>
        <v/>
      </c>
      <c r="DF81" s="217"/>
      <c r="DG81" s="175" t="str">
        <f t="shared" si="62"/>
        <v/>
      </c>
      <c r="DH81" s="176" t="str">
        <f t="shared" si="63"/>
        <v/>
      </c>
      <c r="DI81" s="176" t="str">
        <f t="shared" si="64"/>
        <v/>
      </c>
      <c r="DJ81" s="176" t="str">
        <f t="shared" si="65"/>
        <v/>
      </c>
      <c r="DK81" s="176" t="str">
        <f t="shared" si="66"/>
        <v/>
      </c>
      <c r="DL81" s="177" t="str">
        <f t="shared" si="67"/>
        <v/>
      </c>
      <c r="DM81" s="174" t="str">
        <f t="shared" si="84"/>
        <v/>
      </c>
      <c r="DN81" s="174" t="str">
        <f t="shared" si="85"/>
        <v/>
      </c>
      <c r="DO81" s="174" t="str">
        <f t="shared" si="86"/>
        <v/>
      </c>
      <c r="DP81" s="195"/>
      <c r="DQ81" s="67"/>
      <c r="DR81" s="67"/>
      <c r="DS81" s="67"/>
      <c r="DT81" s="67"/>
      <c r="DU81" s="67"/>
      <c r="DV81" s="67"/>
      <c r="DW81" s="67"/>
      <c r="DX81" s="67"/>
      <c r="DY81" s="67"/>
      <c r="DZ81" s="67"/>
      <c r="EA81" s="442"/>
    </row>
    <row r="82" spans="1:132" s="9" customFormat="1" ht="18" customHeight="1" x14ac:dyDescent="0.25">
      <c r="A82" s="304"/>
      <c r="B82" s="304"/>
      <c r="C82" s="169"/>
      <c r="D82" s="170"/>
      <c r="E82" s="462"/>
      <c r="F82" s="297"/>
      <c r="G82" s="297"/>
      <c r="H82" s="59"/>
      <c r="I82" s="59"/>
      <c r="J82" s="423"/>
      <c r="K82" s="424"/>
      <c r="L82" s="124"/>
      <c r="M82" s="289"/>
      <c r="N82" s="289"/>
      <c r="O82" s="235" t="str">
        <f t="shared" si="68"/>
        <v/>
      </c>
      <c r="P82" s="236" t="str">
        <f t="shared" si="69"/>
        <v/>
      </c>
      <c r="Q82" s="421"/>
      <c r="R82" s="125"/>
      <c r="S82" s="125"/>
      <c r="T82" s="3">
        <f t="shared" si="13"/>
        <v>0</v>
      </c>
      <c r="U82" s="125"/>
      <c r="V82" s="125"/>
      <c r="W82" s="3">
        <f t="shared" si="14"/>
        <v>0</v>
      </c>
      <c r="X82" s="125"/>
      <c r="Y82" s="125"/>
      <c r="Z82" s="3">
        <f t="shared" si="15"/>
        <v>0</v>
      </c>
      <c r="AA82" s="178">
        <f t="shared" si="16"/>
        <v>0</v>
      </c>
      <c r="AB82" s="60"/>
      <c r="AC82" s="60"/>
      <c r="AD82" s="3">
        <f t="shared" si="17"/>
        <v>0</v>
      </c>
      <c r="AE82" s="60"/>
      <c r="AF82" s="60"/>
      <c r="AG82" s="3">
        <f t="shared" si="18"/>
        <v>0</v>
      </c>
      <c r="AH82" s="60"/>
      <c r="AI82" s="60"/>
      <c r="AJ82" s="4">
        <f t="shared" si="19"/>
        <v>0</v>
      </c>
      <c r="AK82" s="171">
        <f t="shared" si="20"/>
        <v>0</v>
      </c>
      <c r="AL82" s="276"/>
      <c r="AM82" s="276"/>
      <c r="AN82" s="271">
        <f t="shared" si="70"/>
        <v>0</v>
      </c>
      <c r="AO82" s="276"/>
      <c r="AP82" s="276"/>
      <c r="AQ82" s="271">
        <f t="shared" si="71"/>
        <v>0</v>
      </c>
      <c r="AR82" s="276"/>
      <c r="AS82" s="276"/>
      <c r="AT82" s="271">
        <f t="shared" si="72"/>
        <v>0</v>
      </c>
      <c r="AU82" s="171">
        <f t="shared" si="73"/>
        <v>0</v>
      </c>
      <c r="AV82" s="144"/>
      <c r="AW82" s="144"/>
      <c r="AX82" s="144"/>
      <c r="AY82" s="144"/>
      <c r="AZ82" s="144"/>
      <c r="BA82" s="144"/>
      <c r="BB82" s="144"/>
      <c r="BC82" s="144"/>
      <c r="BD82" s="42"/>
      <c r="BE82" s="144"/>
      <c r="BF82" s="42">
        <f t="shared" si="74"/>
        <v>0</v>
      </c>
      <c r="BG82" s="5">
        <f t="shared" si="58"/>
        <v>0</v>
      </c>
      <c r="BH82" s="208"/>
      <c r="BI82" s="204" t="str">
        <f t="shared" si="75"/>
        <v/>
      </c>
      <c r="BJ82" s="61" t="str">
        <f t="shared" si="87"/>
        <v/>
      </c>
      <c r="BK82" s="172">
        <f t="shared" si="76"/>
        <v>0</v>
      </c>
      <c r="BL82" s="62" t="str">
        <f t="shared" si="59"/>
        <v/>
      </c>
      <c r="BM82" s="211"/>
      <c r="BN82" s="64"/>
      <c r="BO82" s="60"/>
      <c r="BP82" s="3">
        <f t="shared" si="28"/>
        <v>0</v>
      </c>
      <c r="BQ82" s="60"/>
      <c r="BR82" s="60"/>
      <c r="BS82" s="3">
        <f t="shared" si="29"/>
        <v>0</v>
      </c>
      <c r="BT82" s="60"/>
      <c r="BU82" s="60"/>
      <c r="BV82" s="3">
        <f t="shared" si="30"/>
        <v>0</v>
      </c>
      <c r="BW82" s="60"/>
      <c r="BX82" s="60"/>
      <c r="BY82" s="4">
        <f t="shared" si="31"/>
        <v>0</v>
      </c>
      <c r="BZ82" s="214"/>
      <c r="CA82" s="204" t="str">
        <f t="shared" si="77"/>
        <v/>
      </c>
      <c r="CB82" s="61" t="str">
        <f t="shared" si="88"/>
        <v/>
      </c>
      <c r="CC82" s="172">
        <f t="shared" si="78"/>
        <v>0</v>
      </c>
      <c r="CD82" s="62" t="str">
        <f t="shared" si="60"/>
        <v/>
      </c>
      <c r="CE82" s="217"/>
      <c r="CF82" s="63"/>
      <c r="CG82" s="63"/>
      <c r="CH82" s="125"/>
      <c r="CI82" s="3">
        <f t="shared" si="79"/>
        <v>0</v>
      </c>
      <c r="CJ82" s="125"/>
      <c r="CK82" s="125"/>
      <c r="CL82" s="3">
        <f t="shared" si="35"/>
        <v>0</v>
      </c>
      <c r="CM82" s="125"/>
      <c r="CN82" s="266"/>
      <c r="CO82" s="125"/>
      <c r="CP82" s="3">
        <f t="shared" si="80"/>
        <v>0</v>
      </c>
      <c r="CQ82" s="125"/>
      <c r="CR82" s="125"/>
      <c r="CS82" s="4">
        <f t="shared" si="37"/>
        <v>0</v>
      </c>
      <c r="CT82" s="65"/>
      <c r="CU82" s="65"/>
      <c r="CV82" s="4">
        <f t="shared" si="38"/>
        <v>0</v>
      </c>
      <c r="CW82" s="125"/>
      <c r="CX82" s="266"/>
      <c r="CY82" s="125"/>
      <c r="CZ82" s="4">
        <f t="shared" si="81"/>
        <v>0</v>
      </c>
      <c r="DA82" s="214"/>
      <c r="DB82" s="206" t="str">
        <f t="shared" si="82"/>
        <v/>
      </c>
      <c r="DC82" s="66" t="str">
        <f t="shared" si="89"/>
        <v/>
      </c>
      <c r="DD82" s="179">
        <f t="shared" si="83"/>
        <v>0</v>
      </c>
      <c r="DE82" s="62" t="str">
        <f t="shared" si="61"/>
        <v/>
      </c>
      <c r="DF82" s="217"/>
      <c r="DG82" s="175" t="str">
        <f t="shared" si="62"/>
        <v/>
      </c>
      <c r="DH82" s="176" t="str">
        <f t="shared" si="63"/>
        <v/>
      </c>
      <c r="DI82" s="176" t="str">
        <f t="shared" si="64"/>
        <v/>
      </c>
      <c r="DJ82" s="176" t="str">
        <f t="shared" si="65"/>
        <v/>
      </c>
      <c r="DK82" s="176" t="str">
        <f t="shared" si="66"/>
        <v/>
      </c>
      <c r="DL82" s="177" t="str">
        <f t="shared" si="67"/>
        <v/>
      </c>
      <c r="DM82" s="174" t="str">
        <f t="shared" si="84"/>
        <v/>
      </c>
      <c r="DN82" s="174" t="str">
        <f t="shared" si="85"/>
        <v/>
      </c>
      <c r="DO82" s="174" t="str">
        <f t="shared" si="86"/>
        <v/>
      </c>
      <c r="DP82" s="195"/>
      <c r="DQ82" s="67"/>
      <c r="DR82" s="67"/>
      <c r="DS82" s="67"/>
      <c r="DT82" s="67"/>
      <c r="DU82" s="67"/>
      <c r="DV82" s="67"/>
      <c r="DW82" s="67"/>
      <c r="DX82" s="67"/>
      <c r="DY82" s="67"/>
      <c r="DZ82" s="67"/>
      <c r="EA82" s="442"/>
    </row>
    <row r="83" spans="1:132" s="9" customFormat="1" ht="18" customHeight="1" x14ac:dyDescent="0.25">
      <c r="A83" s="304"/>
      <c r="B83" s="304"/>
      <c r="C83" s="169"/>
      <c r="D83" s="170"/>
      <c r="E83" s="462"/>
      <c r="F83" s="297"/>
      <c r="G83" s="297"/>
      <c r="H83" s="59"/>
      <c r="I83" s="59"/>
      <c r="J83" s="423"/>
      <c r="K83" s="424"/>
      <c r="L83" s="124"/>
      <c r="M83" s="289"/>
      <c r="N83" s="289"/>
      <c r="O83" s="235" t="str">
        <f t="shared" si="68"/>
        <v/>
      </c>
      <c r="P83" s="236" t="str">
        <f t="shared" si="69"/>
        <v/>
      </c>
      <c r="Q83" s="421"/>
      <c r="R83" s="125"/>
      <c r="S83" s="125"/>
      <c r="T83" s="3">
        <f t="shared" si="13"/>
        <v>0</v>
      </c>
      <c r="U83" s="125"/>
      <c r="V83" s="125"/>
      <c r="W83" s="3">
        <f t="shared" si="14"/>
        <v>0</v>
      </c>
      <c r="X83" s="125"/>
      <c r="Y83" s="125"/>
      <c r="Z83" s="3">
        <f t="shared" si="15"/>
        <v>0</v>
      </c>
      <c r="AA83" s="178">
        <f t="shared" si="16"/>
        <v>0</v>
      </c>
      <c r="AB83" s="60"/>
      <c r="AC83" s="60"/>
      <c r="AD83" s="3">
        <f t="shared" si="17"/>
        <v>0</v>
      </c>
      <c r="AE83" s="60"/>
      <c r="AF83" s="60"/>
      <c r="AG83" s="3">
        <f t="shared" si="18"/>
        <v>0</v>
      </c>
      <c r="AH83" s="60"/>
      <c r="AI83" s="60"/>
      <c r="AJ83" s="4">
        <f t="shared" si="19"/>
        <v>0</v>
      </c>
      <c r="AK83" s="171">
        <f t="shared" si="20"/>
        <v>0</v>
      </c>
      <c r="AL83" s="276"/>
      <c r="AM83" s="276"/>
      <c r="AN83" s="271">
        <f t="shared" si="70"/>
        <v>0</v>
      </c>
      <c r="AO83" s="276"/>
      <c r="AP83" s="276"/>
      <c r="AQ83" s="271">
        <f t="shared" si="71"/>
        <v>0</v>
      </c>
      <c r="AR83" s="276"/>
      <c r="AS83" s="276"/>
      <c r="AT83" s="271">
        <f t="shared" si="72"/>
        <v>0</v>
      </c>
      <c r="AU83" s="171">
        <f t="shared" si="73"/>
        <v>0</v>
      </c>
      <c r="AV83" s="144"/>
      <c r="AW83" s="144"/>
      <c r="AX83" s="144"/>
      <c r="AY83" s="144"/>
      <c r="AZ83" s="144"/>
      <c r="BA83" s="144"/>
      <c r="BB83" s="144"/>
      <c r="BC83" s="144"/>
      <c r="BD83" s="42"/>
      <c r="BE83" s="144"/>
      <c r="BF83" s="42">
        <f t="shared" si="74"/>
        <v>0</v>
      </c>
      <c r="BG83" s="5">
        <f t="shared" si="58"/>
        <v>0</v>
      </c>
      <c r="BH83" s="208"/>
      <c r="BI83" s="204" t="str">
        <f t="shared" si="75"/>
        <v/>
      </c>
      <c r="BJ83" s="61" t="str">
        <f t="shared" si="87"/>
        <v/>
      </c>
      <c r="BK83" s="172">
        <f t="shared" si="76"/>
        <v>0</v>
      </c>
      <c r="BL83" s="62" t="str">
        <f t="shared" si="59"/>
        <v/>
      </c>
      <c r="BM83" s="211"/>
      <c r="BN83" s="64"/>
      <c r="BO83" s="60"/>
      <c r="BP83" s="3">
        <f t="shared" si="28"/>
        <v>0</v>
      </c>
      <c r="BQ83" s="60"/>
      <c r="BR83" s="60"/>
      <c r="BS83" s="3">
        <f t="shared" si="29"/>
        <v>0</v>
      </c>
      <c r="BT83" s="60"/>
      <c r="BU83" s="60"/>
      <c r="BV83" s="3">
        <f t="shared" si="30"/>
        <v>0</v>
      </c>
      <c r="BW83" s="60"/>
      <c r="BX83" s="60"/>
      <c r="BY83" s="4">
        <f t="shared" si="31"/>
        <v>0</v>
      </c>
      <c r="BZ83" s="214"/>
      <c r="CA83" s="204" t="str">
        <f t="shared" si="77"/>
        <v/>
      </c>
      <c r="CB83" s="61" t="str">
        <f t="shared" si="88"/>
        <v/>
      </c>
      <c r="CC83" s="172">
        <f t="shared" si="78"/>
        <v>0</v>
      </c>
      <c r="CD83" s="62" t="str">
        <f t="shared" si="60"/>
        <v/>
      </c>
      <c r="CE83" s="217"/>
      <c r="CF83" s="63"/>
      <c r="CG83" s="63"/>
      <c r="CH83" s="125"/>
      <c r="CI83" s="3">
        <f t="shared" si="79"/>
        <v>0</v>
      </c>
      <c r="CJ83" s="125"/>
      <c r="CK83" s="125"/>
      <c r="CL83" s="3">
        <f t="shared" si="35"/>
        <v>0</v>
      </c>
      <c r="CM83" s="125"/>
      <c r="CN83" s="266"/>
      <c r="CO83" s="125"/>
      <c r="CP83" s="3">
        <f t="shared" si="80"/>
        <v>0</v>
      </c>
      <c r="CQ83" s="125"/>
      <c r="CR83" s="125"/>
      <c r="CS83" s="4">
        <f t="shared" si="37"/>
        <v>0</v>
      </c>
      <c r="CT83" s="65"/>
      <c r="CU83" s="65"/>
      <c r="CV83" s="4">
        <f t="shared" si="38"/>
        <v>0</v>
      </c>
      <c r="CW83" s="125"/>
      <c r="CX83" s="266"/>
      <c r="CY83" s="125"/>
      <c r="CZ83" s="4">
        <f t="shared" si="81"/>
        <v>0</v>
      </c>
      <c r="DA83" s="214"/>
      <c r="DB83" s="206" t="str">
        <f t="shared" si="82"/>
        <v/>
      </c>
      <c r="DC83" s="66" t="str">
        <f t="shared" si="89"/>
        <v/>
      </c>
      <c r="DD83" s="179">
        <f t="shared" si="83"/>
        <v>0</v>
      </c>
      <c r="DE83" s="62" t="str">
        <f t="shared" si="61"/>
        <v/>
      </c>
      <c r="DF83" s="217"/>
      <c r="DG83" s="175" t="str">
        <f t="shared" si="62"/>
        <v/>
      </c>
      <c r="DH83" s="176" t="str">
        <f t="shared" si="63"/>
        <v/>
      </c>
      <c r="DI83" s="176" t="str">
        <f t="shared" si="64"/>
        <v/>
      </c>
      <c r="DJ83" s="176" t="str">
        <f t="shared" si="65"/>
        <v/>
      </c>
      <c r="DK83" s="176" t="str">
        <f t="shared" si="66"/>
        <v/>
      </c>
      <c r="DL83" s="177" t="str">
        <f t="shared" si="67"/>
        <v/>
      </c>
      <c r="DM83" s="174" t="str">
        <f t="shared" si="84"/>
        <v/>
      </c>
      <c r="DN83" s="174" t="str">
        <f t="shared" si="85"/>
        <v/>
      </c>
      <c r="DO83" s="174" t="str">
        <f t="shared" si="86"/>
        <v/>
      </c>
      <c r="DP83" s="195"/>
      <c r="DQ83" s="67"/>
      <c r="DR83" s="67"/>
      <c r="DS83" s="67"/>
      <c r="DT83" s="67"/>
      <c r="DU83" s="67"/>
      <c r="DV83" s="67"/>
      <c r="DW83" s="67"/>
      <c r="DX83" s="67"/>
      <c r="DY83" s="67"/>
      <c r="DZ83" s="67"/>
      <c r="EA83" s="442"/>
    </row>
    <row r="84" spans="1:132" s="9" customFormat="1" ht="18" customHeight="1" x14ac:dyDescent="0.25">
      <c r="A84" s="302"/>
      <c r="B84" s="303"/>
      <c r="C84" s="169"/>
      <c r="D84" s="170"/>
      <c r="E84" s="462"/>
      <c r="F84" s="297"/>
      <c r="G84" s="297"/>
      <c r="H84" s="59"/>
      <c r="I84" s="59"/>
      <c r="J84" s="423"/>
      <c r="K84" s="424"/>
      <c r="L84" s="124"/>
      <c r="M84" s="289"/>
      <c r="N84" s="289"/>
      <c r="O84" s="235" t="str">
        <f t="shared" si="68"/>
        <v/>
      </c>
      <c r="P84" s="236" t="str">
        <f t="shared" si="69"/>
        <v/>
      </c>
      <c r="Q84" s="421"/>
      <c r="R84" s="125"/>
      <c r="S84" s="125"/>
      <c r="T84" s="3">
        <f t="shared" ref="T84:T91" si="90">SUM(R84,S84)</f>
        <v>0</v>
      </c>
      <c r="U84" s="125"/>
      <c r="V84" s="125"/>
      <c r="W84" s="3">
        <f t="shared" ref="W84:W91" si="91">SUM(U84,V84)</f>
        <v>0</v>
      </c>
      <c r="X84" s="125"/>
      <c r="Y84" s="125"/>
      <c r="Z84" s="3">
        <f t="shared" ref="Z84:Z91" si="92">SUM(X84,Y84)</f>
        <v>0</v>
      </c>
      <c r="AA84" s="178">
        <f t="shared" ref="AA84:AA91" si="93">SUM(T84,W84,Z84)</f>
        <v>0</v>
      </c>
      <c r="AB84" s="60"/>
      <c r="AC84" s="60"/>
      <c r="AD84" s="3">
        <f t="shared" ref="AD84:AD91" si="94">SUM(AB84,AC84)</f>
        <v>0</v>
      </c>
      <c r="AE84" s="60"/>
      <c r="AF84" s="60"/>
      <c r="AG84" s="3">
        <f t="shared" ref="AG84:AG91" si="95">SUM(AE84,AF84)</f>
        <v>0</v>
      </c>
      <c r="AH84" s="60"/>
      <c r="AI84" s="60"/>
      <c r="AJ84" s="4">
        <f t="shared" ref="AJ84:AJ91" si="96">SUM(AH84,AI84)</f>
        <v>0</v>
      </c>
      <c r="AK84" s="171">
        <f t="shared" ref="AK84:AK91" si="97">SUM(AD84,AG84,AJ84)</f>
        <v>0</v>
      </c>
      <c r="AL84" s="276"/>
      <c r="AM84" s="276"/>
      <c r="AN84" s="271">
        <f t="shared" si="70"/>
        <v>0</v>
      </c>
      <c r="AO84" s="276"/>
      <c r="AP84" s="276"/>
      <c r="AQ84" s="271">
        <f t="shared" si="71"/>
        <v>0</v>
      </c>
      <c r="AR84" s="276"/>
      <c r="AS84" s="276"/>
      <c r="AT84" s="271">
        <f t="shared" si="72"/>
        <v>0</v>
      </c>
      <c r="AU84" s="171">
        <f t="shared" si="73"/>
        <v>0</v>
      </c>
      <c r="AV84" s="144"/>
      <c r="AW84" s="144"/>
      <c r="AX84" s="144"/>
      <c r="AY84" s="144"/>
      <c r="AZ84" s="144"/>
      <c r="BA84" s="144"/>
      <c r="BB84" s="144"/>
      <c r="BC84" s="144"/>
      <c r="BD84" s="42"/>
      <c r="BE84" s="144"/>
      <c r="BF84" s="42">
        <f t="shared" si="74"/>
        <v>0</v>
      </c>
      <c r="BG84" s="5">
        <f t="shared" si="58"/>
        <v>0</v>
      </c>
      <c r="BH84" s="208"/>
      <c r="BI84" s="204" t="str">
        <f t="shared" si="75"/>
        <v/>
      </c>
      <c r="BJ84" s="61" t="str">
        <f t="shared" si="87"/>
        <v/>
      </c>
      <c r="BK84" s="172">
        <f t="shared" si="76"/>
        <v>0</v>
      </c>
      <c r="BL84" s="62" t="str">
        <f t="shared" si="59"/>
        <v/>
      </c>
      <c r="BM84" s="211"/>
      <c r="BN84" s="64"/>
      <c r="BO84" s="60"/>
      <c r="BP84" s="3">
        <f t="shared" ref="BP84:BP91" si="98">SUM(BN84,BO84)</f>
        <v>0</v>
      </c>
      <c r="BQ84" s="60"/>
      <c r="BR84" s="60"/>
      <c r="BS84" s="3">
        <f t="shared" ref="BS84:BS91" si="99">SUM(BQ84,BR84)</f>
        <v>0</v>
      </c>
      <c r="BT84" s="60"/>
      <c r="BU84" s="60"/>
      <c r="BV84" s="3">
        <f t="shared" ref="BV84:BV91" si="100">SUM(BT84,BU84)</f>
        <v>0</v>
      </c>
      <c r="BW84" s="60"/>
      <c r="BX84" s="60"/>
      <c r="BY84" s="4">
        <f t="shared" ref="BY84:BY91" si="101">SUM(BW84,BX84)</f>
        <v>0</v>
      </c>
      <c r="BZ84" s="214"/>
      <c r="CA84" s="204" t="str">
        <f t="shared" si="77"/>
        <v/>
      </c>
      <c r="CB84" s="61" t="str">
        <f t="shared" si="88"/>
        <v/>
      </c>
      <c r="CC84" s="172">
        <f t="shared" si="78"/>
        <v>0</v>
      </c>
      <c r="CD84" s="62" t="str">
        <f t="shared" si="60"/>
        <v/>
      </c>
      <c r="CE84" s="217"/>
      <c r="CF84" s="63"/>
      <c r="CG84" s="63"/>
      <c r="CH84" s="125"/>
      <c r="CI84" s="3">
        <f t="shared" si="79"/>
        <v>0</v>
      </c>
      <c r="CJ84" s="125"/>
      <c r="CK84" s="125"/>
      <c r="CL84" s="3">
        <f t="shared" ref="CL84:CL91" si="102">SUM(CJ84,CK84)</f>
        <v>0</v>
      </c>
      <c r="CM84" s="125"/>
      <c r="CN84" s="266"/>
      <c r="CO84" s="125"/>
      <c r="CP84" s="3">
        <f t="shared" si="80"/>
        <v>0</v>
      </c>
      <c r="CQ84" s="125"/>
      <c r="CR84" s="125"/>
      <c r="CS84" s="4">
        <f t="shared" ref="CS84:CS91" si="103">SUM(CQ84,CR84)</f>
        <v>0</v>
      </c>
      <c r="CT84" s="65"/>
      <c r="CU84" s="65"/>
      <c r="CV84" s="4">
        <f t="shared" ref="CV84:CV91" si="104">SUM(CT84,CU84)</f>
        <v>0</v>
      </c>
      <c r="CW84" s="125"/>
      <c r="CX84" s="266"/>
      <c r="CY84" s="125"/>
      <c r="CZ84" s="4">
        <f t="shared" si="81"/>
        <v>0</v>
      </c>
      <c r="DA84" s="214"/>
      <c r="DB84" s="206" t="str">
        <f t="shared" si="82"/>
        <v/>
      </c>
      <c r="DC84" s="66" t="str">
        <f t="shared" si="89"/>
        <v/>
      </c>
      <c r="DD84" s="179">
        <f t="shared" si="83"/>
        <v>0</v>
      </c>
      <c r="DE84" s="62" t="str">
        <f t="shared" si="61"/>
        <v/>
      </c>
      <c r="DF84" s="217"/>
      <c r="DG84" s="175" t="str">
        <f t="shared" si="62"/>
        <v/>
      </c>
      <c r="DH84" s="176" t="str">
        <f t="shared" si="63"/>
        <v/>
      </c>
      <c r="DI84" s="176" t="str">
        <f t="shared" si="64"/>
        <v/>
      </c>
      <c r="DJ84" s="176" t="str">
        <f t="shared" si="65"/>
        <v/>
      </c>
      <c r="DK84" s="176" t="str">
        <f t="shared" si="66"/>
        <v/>
      </c>
      <c r="DL84" s="177" t="str">
        <f t="shared" si="67"/>
        <v/>
      </c>
      <c r="DM84" s="174" t="str">
        <f t="shared" si="84"/>
        <v/>
      </c>
      <c r="DN84" s="174" t="str">
        <f t="shared" si="85"/>
        <v/>
      </c>
      <c r="DO84" s="174" t="str">
        <f t="shared" si="86"/>
        <v/>
      </c>
      <c r="DP84" s="195"/>
      <c r="DQ84" s="67"/>
      <c r="DR84" s="67"/>
      <c r="DS84" s="67"/>
      <c r="DT84" s="67"/>
      <c r="DU84" s="67"/>
      <c r="DV84" s="67"/>
      <c r="DW84" s="67"/>
      <c r="DX84" s="67"/>
      <c r="DY84" s="67"/>
      <c r="DZ84" s="67"/>
      <c r="EA84" s="442"/>
    </row>
    <row r="85" spans="1:132" s="9" customFormat="1" ht="18" customHeight="1" x14ac:dyDescent="0.25">
      <c r="A85" s="302"/>
      <c r="B85" s="303"/>
      <c r="C85" s="169"/>
      <c r="D85" s="170"/>
      <c r="E85" s="462"/>
      <c r="F85" s="297"/>
      <c r="G85" s="297"/>
      <c r="H85" s="59"/>
      <c r="I85" s="59"/>
      <c r="J85" s="423"/>
      <c r="K85" s="424"/>
      <c r="L85" s="124"/>
      <c r="M85" s="289"/>
      <c r="N85" s="289"/>
      <c r="O85" s="235" t="str">
        <f t="shared" si="68"/>
        <v/>
      </c>
      <c r="P85" s="236" t="str">
        <f t="shared" si="69"/>
        <v/>
      </c>
      <c r="Q85" s="421"/>
      <c r="R85" s="125"/>
      <c r="S85" s="125"/>
      <c r="T85" s="3">
        <f t="shared" si="90"/>
        <v>0</v>
      </c>
      <c r="U85" s="125"/>
      <c r="V85" s="125"/>
      <c r="W85" s="3">
        <f t="shared" si="91"/>
        <v>0</v>
      </c>
      <c r="X85" s="125"/>
      <c r="Y85" s="125"/>
      <c r="Z85" s="3">
        <f t="shared" si="92"/>
        <v>0</v>
      </c>
      <c r="AA85" s="178">
        <f t="shared" si="93"/>
        <v>0</v>
      </c>
      <c r="AB85" s="60"/>
      <c r="AC85" s="60"/>
      <c r="AD85" s="3">
        <f>SUM(AB85,AC85)</f>
        <v>0</v>
      </c>
      <c r="AE85" s="60"/>
      <c r="AF85" s="60"/>
      <c r="AG85" s="3">
        <f t="shared" si="95"/>
        <v>0</v>
      </c>
      <c r="AH85" s="60"/>
      <c r="AI85" s="60"/>
      <c r="AJ85" s="4">
        <f t="shared" si="96"/>
        <v>0</v>
      </c>
      <c r="AK85" s="171">
        <f t="shared" si="97"/>
        <v>0</v>
      </c>
      <c r="AL85" s="276"/>
      <c r="AM85" s="276"/>
      <c r="AN85" s="271">
        <f t="shared" si="70"/>
        <v>0</v>
      </c>
      <c r="AO85" s="276"/>
      <c r="AP85" s="276"/>
      <c r="AQ85" s="271">
        <f t="shared" si="71"/>
        <v>0</v>
      </c>
      <c r="AR85" s="276"/>
      <c r="AS85" s="276"/>
      <c r="AT85" s="271">
        <f t="shared" si="72"/>
        <v>0</v>
      </c>
      <c r="AU85" s="171">
        <f t="shared" si="73"/>
        <v>0</v>
      </c>
      <c r="AV85" s="144"/>
      <c r="AW85" s="144"/>
      <c r="AX85" s="144"/>
      <c r="AY85" s="144"/>
      <c r="AZ85" s="144"/>
      <c r="BA85" s="144"/>
      <c r="BB85" s="144"/>
      <c r="BC85" s="144"/>
      <c r="BD85" s="42"/>
      <c r="BE85" s="144"/>
      <c r="BF85" s="42">
        <f t="shared" si="74"/>
        <v>0</v>
      </c>
      <c r="BG85" s="5">
        <f t="shared" si="58"/>
        <v>0</v>
      </c>
      <c r="BH85" s="208"/>
      <c r="BI85" s="204" t="str">
        <f t="shared" si="75"/>
        <v/>
      </c>
      <c r="BJ85" s="61" t="str">
        <f t="shared" si="87"/>
        <v/>
      </c>
      <c r="BK85" s="172">
        <f t="shared" si="76"/>
        <v>0</v>
      </c>
      <c r="BL85" s="62" t="str">
        <f t="shared" si="59"/>
        <v/>
      </c>
      <c r="BM85" s="211"/>
      <c r="BN85" s="64"/>
      <c r="BO85" s="60"/>
      <c r="BP85" s="3">
        <f t="shared" si="98"/>
        <v>0</v>
      </c>
      <c r="BQ85" s="60"/>
      <c r="BR85" s="60"/>
      <c r="BS85" s="3">
        <f t="shared" si="99"/>
        <v>0</v>
      </c>
      <c r="BT85" s="60"/>
      <c r="BU85" s="60"/>
      <c r="BV85" s="3">
        <f t="shared" si="100"/>
        <v>0</v>
      </c>
      <c r="BW85" s="60"/>
      <c r="BX85" s="60"/>
      <c r="BY85" s="4">
        <f t="shared" si="101"/>
        <v>0</v>
      </c>
      <c r="BZ85" s="214"/>
      <c r="CA85" s="204" t="str">
        <f t="shared" si="77"/>
        <v/>
      </c>
      <c r="CB85" s="61" t="str">
        <f t="shared" si="88"/>
        <v/>
      </c>
      <c r="CC85" s="172">
        <f t="shared" si="78"/>
        <v>0</v>
      </c>
      <c r="CD85" s="62" t="str">
        <f t="shared" si="60"/>
        <v/>
      </c>
      <c r="CE85" s="217"/>
      <c r="CF85" s="63"/>
      <c r="CG85" s="63"/>
      <c r="CH85" s="125"/>
      <c r="CI85" s="3">
        <f t="shared" si="79"/>
        <v>0</v>
      </c>
      <c r="CJ85" s="125"/>
      <c r="CK85" s="125"/>
      <c r="CL85" s="3">
        <f t="shared" si="102"/>
        <v>0</v>
      </c>
      <c r="CM85" s="125"/>
      <c r="CN85" s="266"/>
      <c r="CO85" s="125"/>
      <c r="CP85" s="3">
        <f t="shared" si="80"/>
        <v>0</v>
      </c>
      <c r="CQ85" s="125"/>
      <c r="CR85" s="125"/>
      <c r="CS85" s="4">
        <f t="shared" si="103"/>
        <v>0</v>
      </c>
      <c r="CT85" s="65"/>
      <c r="CU85" s="65"/>
      <c r="CV85" s="4">
        <f t="shared" si="104"/>
        <v>0</v>
      </c>
      <c r="CW85" s="125"/>
      <c r="CX85" s="266"/>
      <c r="CY85" s="125"/>
      <c r="CZ85" s="4">
        <f t="shared" si="81"/>
        <v>0</v>
      </c>
      <c r="DA85" s="214"/>
      <c r="DB85" s="206" t="str">
        <f t="shared" si="82"/>
        <v/>
      </c>
      <c r="DC85" s="66" t="str">
        <f t="shared" si="89"/>
        <v/>
      </c>
      <c r="DD85" s="179">
        <f t="shared" si="83"/>
        <v>0</v>
      </c>
      <c r="DE85" s="62" t="str">
        <f t="shared" si="61"/>
        <v/>
      </c>
      <c r="DF85" s="217"/>
      <c r="DG85" s="175" t="str">
        <f t="shared" si="62"/>
        <v/>
      </c>
      <c r="DH85" s="176" t="str">
        <f t="shared" si="63"/>
        <v/>
      </c>
      <c r="DI85" s="176" t="str">
        <f t="shared" si="64"/>
        <v/>
      </c>
      <c r="DJ85" s="176" t="str">
        <f t="shared" si="65"/>
        <v/>
      </c>
      <c r="DK85" s="176" t="str">
        <f t="shared" si="66"/>
        <v/>
      </c>
      <c r="DL85" s="177" t="str">
        <f t="shared" si="67"/>
        <v/>
      </c>
      <c r="DM85" s="174" t="str">
        <f t="shared" si="84"/>
        <v/>
      </c>
      <c r="DN85" s="174" t="str">
        <f t="shared" si="85"/>
        <v/>
      </c>
      <c r="DO85" s="174" t="str">
        <f t="shared" si="86"/>
        <v/>
      </c>
      <c r="DP85" s="195"/>
      <c r="DQ85" s="67"/>
      <c r="DR85" s="67"/>
      <c r="DS85" s="67"/>
      <c r="DT85" s="67"/>
      <c r="DU85" s="67"/>
      <c r="DV85" s="67"/>
      <c r="DW85" s="67"/>
      <c r="DX85" s="67"/>
      <c r="DY85" s="67"/>
      <c r="DZ85" s="67"/>
      <c r="EA85" s="442"/>
    </row>
    <row r="86" spans="1:132" s="9" customFormat="1" ht="18" customHeight="1" x14ac:dyDescent="0.25">
      <c r="A86" s="302"/>
      <c r="B86" s="303"/>
      <c r="C86" s="169"/>
      <c r="D86" s="170"/>
      <c r="E86" s="462"/>
      <c r="F86" s="297"/>
      <c r="G86" s="297"/>
      <c r="H86" s="59"/>
      <c r="I86" s="59"/>
      <c r="J86" s="423"/>
      <c r="K86" s="424"/>
      <c r="L86" s="124"/>
      <c r="M86" s="289"/>
      <c r="N86" s="289"/>
      <c r="O86" s="235" t="str">
        <f t="shared" si="68"/>
        <v/>
      </c>
      <c r="P86" s="236" t="str">
        <f t="shared" si="69"/>
        <v/>
      </c>
      <c r="Q86" s="421"/>
      <c r="R86" s="125"/>
      <c r="S86" s="125"/>
      <c r="T86" s="3">
        <f t="shared" si="90"/>
        <v>0</v>
      </c>
      <c r="U86" s="125"/>
      <c r="V86" s="125"/>
      <c r="W86" s="3">
        <f t="shared" si="91"/>
        <v>0</v>
      </c>
      <c r="X86" s="125"/>
      <c r="Y86" s="125"/>
      <c r="Z86" s="3">
        <f t="shared" si="92"/>
        <v>0</v>
      </c>
      <c r="AA86" s="178">
        <f t="shared" si="93"/>
        <v>0</v>
      </c>
      <c r="AB86" s="60"/>
      <c r="AC86" s="60"/>
      <c r="AD86" s="3">
        <f t="shared" si="94"/>
        <v>0</v>
      </c>
      <c r="AE86" s="60"/>
      <c r="AF86" s="60"/>
      <c r="AG86" s="3">
        <f t="shared" si="95"/>
        <v>0</v>
      </c>
      <c r="AH86" s="60"/>
      <c r="AI86" s="60"/>
      <c r="AJ86" s="4">
        <f t="shared" si="96"/>
        <v>0</v>
      </c>
      <c r="AK86" s="171">
        <f t="shared" si="97"/>
        <v>0</v>
      </c>
      <c r="AL86" s="276"/>
      <c r="AM86" s="276"/>
      <c r="AN86" s="271">
        <f t="shared" si="70"/>
        <v>0</v>
      </c>
      <c r="AO86" s="276"/>
      <c r="AP86" s="276"/>
      <c r="AQ86" s="271">
        <f t="shared" si="71"/>
        <v>0</v>
      </c>
      <c r="AR86" s="276"/>
      <c r="AS86" s="276"/>
      <c r="AT86" s="271">
        <f t="shared" si="72"/>
        <v>0</v>
      </c>
      <c r="AU86" s="171">
        <f t="shared" si="73"/>
        <v>0</v>
      </c>
      <c r="AV86" s="144"/>
      <c r="AW86" s="144"/>
      <c r="AX86" s="144"/>
      <c r="AY86" s="144"/>
      <c r="AZ86" s="144"/>
      <c r="BA86" s="144"/>
      <c r="BB86" s="144"/>
      <c r="BC86" s="144"/>
      <c r="BD86" s="42"/>
      <c r="BE86" s="144"/>
      <c r="BF86" s="42">
        <f t="shared" si="74"/>
        <v>0</v>
      </c>
      <c r="BG86" s="5">
        <f t="shared" si="58"/>
        <v>0</v>
      </c>
      <c r="BH86" s="208"/>
      <c r="BI86" s="204" t="str">
        <f t="shared" si="75"/>
        <v/>
      </c>
      <c r="BJ86" s="61" t="str">
        <f t="shared" si="87"/>
        <v/>
      </c>
      <c r="BK86" s="172">
        <f t="shared" si="76"/>
        <v>0</v>
      </c>
      <c r="BL86" s="62" t="str">
        <f t="shared" si="59"/>
        <v/>
      </c>
      <c r="BM86" s="211"/>
      <c r="BN86" s="64"/>
      <c r="BO86" s="60"/>
      <c r="BP86" s="3">
        <f t="shared" si="98"/>
        <v>0</v>
      </c>
      <c r="BQ86" s="60"/>
      <c r="BR86" s="60"/>
      <c r="BS86" s="3">
        <f t="shared" si="99"/>
        <v>0</v>
      </c>
      <c r="BT86" s="60"/>
      <c r="BU86" s="60"/>
      <c r="BV86" s="3">
        <f t="shared" si="100"/>
        <v>0</v>
      </c>
      <c r="BW86" s="60"/>
      <c r="BX86" s="60"/>
      <c r="BY86" s="4">
        <f t="shared" si="101"/>
        <v>0</v>
      </c>
      <c r="BZ86" s="214"/>
      <c r="CA86" s="204" t="str">
        <f t="shared" si="77"/>
        <v/>
      </c>
      <c r="CB86" s="61" t="str">
        <f t="shared" si="88"/>
        <v/>
      </c>
      <c r="CC86" s="172">
        <f t="shared" si="78"/>
        <v>0</v>
      </c>
      <c r="CD86" s="62" t="str">
        <f t="shared" si="60"/>
        <v/>
      </c>
      <c r="CE86" s="217"/>
      <c r="CF86" s="63"/>
      <c r="CG86" s="63"/>
      <c r="CH86" s="125"/>
      <c r="CI86" s="3">
        <f t="shared" si="79"/>
        <v>0</v>
      </c>
      <c r="CJ86" s="125"/>
      <c r="CK86" s="125"/>
      <c r="CL86" s="3">
        <f t="shared" si="102"/>
        <v>0</v>
      </c>
      <c r="CM86" s="125"/>
      <c r="CN86" s="266"/>
      <c r="CO86" s="125"/>
      <c r="CP86" s="3">
        <f t="shared" si="80"/>
        <v>0</v>
      </c>
      <c r="CQ86" s="125"/>
      <c r="CR86" s="125"/>
      <c r="CS86" s="4">
        <f t="shared" si="103"/>
        <v>0</v>
      </c>
      <c r="CT86" s="65"/>
      <c r="CU86" s="65"/>
      <c r="CV86" s="4">
        <f t="shared" si="104"/>
        <v>0</v>
      </c>
      <c r="CW86" s="125"/>
      <c r="CX86" s="266"/>
      <c r="CY86" s="125"/>
      <c r="CZ86" s="4">
        <f t="shared" si="81"/>
        <v>0</v>
      </c>
      <c r="DA86" s="214"/>
      <c r="DB86" s="206" t="str">
        <f t="shared" si="82"/>
        <v/>
      </c>
      <c r="DC86" s="66" t="str">
        <f t="shared" si="89"/>
        <v/>
      </c>
      <c r="DD86" s="179">
        <f t="shared" si="83"/>
        <v>0</v>
      </c>
      <c r="DE86" s="62" t="str">
        <f t="shared" si="61"/>
        <v/>
      </c>
      <c r="DF86" s="217"/>
      <c r="DG86" s="175" t="str">
        <f t="shared" si="62"/>
        <v/>
      </c>
      <c r="DH86" s="176" t="str">
        <f t="shared" si="63"/>
        <v/>
      </c>
      <c r="DI86" s="176" t="str">
        <f t="shared" si="64"/>
        <v/>
      </c>
      <c r="DJ86" s="176" t="str">
        <f t="shared" si="65"/>
        <v/>
      </c>
      <c r="DK86" s="176" t="str">
        <f t="shared" si="66"/>
        <v/>
      </c>
      <c r="DL86" s="177" t="str">
        <f t="shared" si="67"/>
        <v/>
      </c>
      <c r="DM86" s="174" t="str">
        <f t="shared" si="84"/>
        <v/>
      </c>
      <c r="DN86" s="174" t="str">
        <f t="shared" si="85"/>
        <v/>
      </c>
      <c r="DO86" s="174" t="str">
        <f t="shared" si="86"/>
        <v/>
      </c>
      <c r="DP86" s="195"/>
      <c r="DQ86" s="67"/>
      <c r="DR86" s="67"/>
      <c r="DS86" s="67"/>
      <c r="DT86" s="67"/>
      <c r="DU86" s="67"/>
      <c r="DV86" s="67"/>
      <c r="DW86" s="67"/>
      <c r="DX86" s="67"/>
      <c r="DY86" s="67"/>
      <c r="DZ86" s="67"/>
      <c r="EA86" s="442"/>
    </row>
    <row r="87" spans="1:132" s="9" customFormat="1" ht="18" customHeight="1" x14ac:dyDescent="0.25">
      <c r="A87" s="302"/>
      <c r="B87" s="303"/>
      <c r="C87" s="169"/>
      <c r="D87" s="170"/>
      <c r="E87" s="462"/>
      <c r="F87" s="297"/>
      <c r="G87" s="297"/>
      <c r="H87" s="59"/>
      <c r="I87" s="59"/>
      <c r="J87" s="423"/>
      <c r="K87" s="424"/>
      <c r="L87" s="124"/>
      <c r="M87" s="289"/>
      <c r="N87" s="289"/>
      <c r="O87" s="235" t="str">
        <f t="shared" si="68"/>
        <v/>
      </c>
      <c r="P87" s="236" t="str">
        <f t="shared" si="69"/>
        <v/>
      </c>
      <c r="Q87" s="421"/>
      <c r="R87" s="125"/>
      <c r="S87" s="125"/>
      <c r="T87" s="3">
        <f t="shared" si="90"/>
        <v>0</v>
      </c>
      <c r="U87" s="125"/>
      <c r="V87" s="125"/>
      <c r="W87" s="3">
        <f t="shared" si="91"/>
        <v>0</v>
      </c>
      <c r="X87" s="125"/>
      <c r="Y87" s="125"/>
      <c r="Z87" s="3">
        <f t="shared" si="92"/>
        <v>0</v>
      </c>
      <c r="AA87" s="178">
        <f t="shared" si="93"/>
        <v>0</v>
      </c>
      <c r="AB87" s="60"/>
      <c r="AC87" s="60"/>
      <c r="AD87" s="3">
        <f t="shared" si="94"/>
        <v>0</v>
      </c>
      <c r="AE87" s="60"/>
      <c r="AF87" s="60"/>
      <c r="AG87" s="3">
        <f t="shared" si="95"/>
        <v>0</v>
      </c>
      <c r="AH87" s="60"/>
      <c r="AI87" s="60"/>
      <c r="AJ87" s="4">
        <f t="shared" si="96"/>
        <v>0</v>
      </c>
      <c r="AK87" s="171">
        <f t="shared" si="97"/>
        <v>0</v>
      </c>
      <c r="AL87" s="276"/>
      <c r="AM87" s="276"/>
      <c r="AN87" s="271">
        <f t="shared" si="70"/>
        <v>0</v>
      </c>
      <c r="AO87" s="276"/>
      <c r="AP87" s="276"/>
      <c r="AQ87" s="271">
        <f t="shared" si="71"/>
        <v>0</v>
      </c>
      <c r="AR87" s="276"/>
      <c r="AS87" s="276"/>
      <c r="AT87" s="271">
        <f t="shared" si="72"/>
        <v>0</v>
      </c>
      <c r="AU87" s="171">
        <f t="shared" si="73"/>
        <v>0</v>
      </c>
      <c r="AV87" s="144"/>
      <c r="AW87" s="144"/>
      <c r="AX87" s="144"/>
      <c r="AY87" s="144"/>
      <c r="AZ87" s="144"/>
      <c r="BA87" s="144"/>
      <c r="BB87" s="144"/>
      <c r="BC87" s="144"/>
      <c r="BD87" s="42"/>
      <c r="BE87" s="144"/>
      <c r="BF87" s="42">
        <f t="shared" si="74"/>
        <v>0</v>
      </c>
      <c r="BG87" s="5">
        <f t="shared" si="58"/>
        <v>0</v>
      </c>
      <c r="BH87" s="208"/>
      <c r="BI87" s="204" t="str">
        <f t="shared" si="75"/>
        <v/>
      </c>
      <c r="BJ87" s="61" t="str">
        <f t="shared" si="87"/>
        <v/>
      </c>
      <c r="BK87" s="172">
        <f t="shared" si="76"/>
        <v>0</v>
      </c>
      <c r="BL87" s="62" t="str">
        <f t="shared" si="59"/>
        <v/>
      </c>
      <c r="BM87" s="211"/>
      <c r="BN87" s="64"/>
      <c r="BO87" s="60"/>
      <c r="BP87" s="3">
        <f t="shared" si="98"/>
        <v>0</v>
      </c>
      <c r="BQ87" s="60"/>
      <c r="BR87" s="60"/>
      <c r="BS87" s="3">
        <f t="shared" si="99"/>
        <v>0</v>
      </c>
      <c r="BT87" s="60"/>
      <c r="BU87" s="60"/>
      <c r="BV87" s="3">
        <f t="shared" si="100"/>
        <v>0</v>
      </c>
      <c r="BW87" s="60"/>
      <c r="BX87" s="60"/>
      <c r="BY87" s="4">
        <f t="shared" si="101"/>
        <v>0</v>
      </c>
      <c r="BZ87" s="214"/>
      <c r="CA87" s="204" t="str">
        <f t="shared" si="77"/>
        <v/>
      </c>
      <c r="CB87" s="61" t="str">
        <f t="shared" si="88"/>
        <v/>
      </c>
      <c r="CC87" s="172">
        <f t="shared" si="78"/>
        <v>0</v>
      </c>
      <c r="CD87" s="62" t="str">
        <f t="shared" si="60"/>
        <v/>
      </c>
      <c r="CE87" s="217"/>
      <c r="CF87" s="63"/>
      <c r="CG87" s="63"/>
      <c r="CH87" s="125"/>
      <c r="CI87" s="3">
        <f t="shared" si="79"/>
        <v>0</v>
      </c>
      <c r="CJ87" s="125"/>
      <c r="CK87" s="125"/>
      <c r="CL87" s="3">
        <f t="shared" si="102"/>
        <v>0</v>
      </c>
      <c r="CM87" s="125"/>
      <c r="CN87" s="266"/>
      <c r="CO87" s="125"/>
      <c r="CP87" s="3">
        <f t="shared" si="80"/>
        <v>0</v>
      </c>
      <c r="CQ87" s="125"/>
      <c r="CR87" s="125"/>
      <c r="CS87" s="4">
        <f t="shared" si="103"/>
        <v>0</v>
      </c>
      <c r="CT87" s="65"/>
      <c r="CU87" s="65"/>
      <c r="CV87" s="4">
        <f t="shared" si="104"/>
        <v>0</v>
      </c>
      <c r="CW87" s="125"/>
      <c r="CX87" s="266"/>
      <c r="CY87" s="125"/>
      <c r="CZ87" s="4">
        <f t="shared" si="81"/>
        <v>0</v>
      </c>
      <c r="DA87" s="214"/>
      <c r="DB87" s="206" t="str">
        <f t="shared" si="82"/>
        <v/>
      </c>
      <c r="DC87" s="66" t="str">
        <f t="shared" si="89"/>
        <v/>
      </c>
      <c r="DD87" s="179">
        <f t="shared" si="83"/>
        <v>0</v>
      </c>
      <c r="DE87" s="62" t="str">
        <f t="shared" si="61"/>
        <v/>
      </c>
      <c r="DF87" s="217"/>
      <c r="DG87" s="175" t="str">
        <f t="shared" si="62"/>
        <v/>
      </c>
      <c r="DH87" s="176" t="str">
        <f t="shared" si="63"/>
        <v/>
      </c>
      <c r="DI87" s="176" t="str">
        <f t="shared" si="64"/>
        <v/>
      </c>
      <c r="DJ87" s="176" t="str">
        <f t="shared" si="65"/>
        <v/>
      </c>
      <c r="DK87" s="176" t="str">
        <f t="shared" si="66"/>
        <v/>
      </c>
      <c r="DL87" s="177" t="str">
        <f t="shared" si="67"/>
        <v/>
      </c>
      <c r="DM87" s="174" t="str">
        <f t="shared" si="84"/>
        <v/>
      </c>
      <c r="DN87" s="174" t="str">
        <f t="shared" si="85"/>
        <v/>
      </c>
      <c r="DO87" s="174" t="str">
        <f t="shared" si="86"/>
        <v/>
      </c>
      <c r="DP87" s="195"/>
      <c r="DQ87" s="67"/>
      <c r="DR87" s="67"/>
      <c r="DS87" s="67"/>
      <c r="DT87" s="67"/>
      <c r="DU87" s="67"/>
      <c r="DV87" s="67"/>
      <c r="DW87" s="67"/>
      <c r="DX87" s="67"/>
      <c r="DY87" s="67"/>
      <c r="DZ87" s="67"/>
      <c r="EA87" s="442"/>
    </row>
    <row r="88" spans="1:132" s="9" customFormat="1" ht="18" customHeight="1" x14ac:dyDescent="0.25">
      <c r="A88" s="302"/>
      <c r="B88" s="303"/>
      <c r="C88" s="169"/>
      <c r="D88" s="170"/>
      <c r="E88" s="462"/>
      <c r="F88" s="297"/>
      <c r="G88" s="297"/>
      <c r="H88" s="59"/>
      <c r="I88" s="59"/>
      <c r="J88" s="423"/>
      <c r="K88" s="424"/>
      <c r="L88" s="124"/>
      <c r="M88" s="289"/>
      <c r="N88" s="289"/>
      <c r="O88" s="235" t="str">
        <f t="shared" si="68"/>
        <v/>
      </c>
      <c r="P88" s="236" t="str">
        <f t="shared" si="69"/>
        <v/>
      </c>
      <c r="Q88" s="421"/>
      <c r="R88" s="125"/>
      <c r="S88" s="125"/>
      <c r="T88" s="3">
        <f t="shared" si="90"/>
        <v>0</v>
      </c>
      <c r="U88" s="125"/>
      <c r="V88" s="125"/>
      <c r="W88" s="3">
        <f t="shared" si="91"/>
        <v>0</v>
      </c>
      <c r="X88" s="125"/>
      <c r="Y88" s="125"/>
      <c r="Z88" s="3">
        <f t="shared" si="92"/>
        <v>0</v>
      </c>
      <c r="AA88" s="178">
        <f t="shared" si="93"/>
        <v>0</v>
      </c>
      <c r="AB88" s="60"/>
      <c r="AC88" s="60"/>
      <c r="AD88" s="3">
        <f t="shared" si="94"/>
        <v>0</v>
      </c>
      <c r="AE88" s="60"/>
      <c r="AF88" s="60"/>
      <c r="AG88" s="3">
        <f t="shared" si="95"/>
        <v>0</v>
      </c>
      <c r="AH88" s="60"/>
      <c r="AI88" s="60"/>
      <c r="AJ88" s="4">
        <f t="shared" si="96"/>
        <v>0</v>
      </c>
      <c r="AK88" s="171">
        <f t="shared" si="97"/>
        <v>0</v>
      </c>
      <c r="AL88" s="276"/>
      <c r="AM88" s="276"/>
      <c r="AN88" s="271">
        <f t="shared" si="70"/>
        <v>0</v>
      </c>
      <c r="AO88" s="276"/>
      <c r="AP88" s="276"/>
      <c r="AQ88" s="271">
        <f t="shared" si="71"/>
        <v>0</v>
      </c>
      <c r="AR88" s="276"/>
      <c r="AS88" s="276"/>
      <c r="AT88" s="271">
        <f t="shared" si="72"/>
        <v>0</v>
      </c>
      <c r="AU88" s="171">
        <f t="shared" si="73"/>
        <v>0</v>
      </c>
      <c r="AV88" s="144"/>
      <c r="AW88" s="144"/>
      <c r="AX88" s="144"/>
      <c r="AY88" s="144"/>
      <c r="AZ88" s="144"/>
      <c r="BA88" s="144"/>
      <c r="BB88" s="144"/>
      <c r="BC88" s="144"/>
      <c r="BD88" s="42"/>
      <c r="BE88" s="144"/>
      <c r="BF88" s="42">
        <f t="shared" si="74"/>
        <v>0</v>
      </c>
      <c r="BG88" s="5">
        <f t="shared" si="58"/>
        <v>0</v>
      </c>
      <c r="BH88" s="208"/>
      <c r="BI88" s="204" t="str">
        <f t="shared" si="75"/>
        <v/>
      </c>
      <c r="BJ88" s="61" t="str">
        <f t="shared" si="87"/>
        <v/>
      </c>
      <c r="BK88" s="172">
        <f t="shared" si="76"/>
        <v>0</v>
      </c>
      <c r="BL88" s="62" t="str">
        <f t="shared" si="59"/>
        <v/>
      </c>
      <c r="BM88" s="211"/>
      <c r="BN88" s="64"/>
      <c r="BO88" s="60"/>
      <c r="BP88" s="3">
        <f t="shared" si="98"/>
        <v>0</v>
      </c>
      <c r="BQ88" s="60"/>
      <c r="BR88" s="60"/>
      <c r="BS88" s="3">
        <f t="shared" si="99"/>
        <v>0</v>
      </c>
      <c r="BT88" s="60"/>
      <c r="BU88" s="60"/>
      <c r="BV88" s="3">
        <f t="shared" si="100"/>
        <v>0</v>
      </c>
      <c r="BW88" s="60"/>
      <c r="BX88" s="60"/>
      <c r="BY88" s="4">
        <f t="shared" si="101"/>
        <v>0</v>
      </c>
      <c r="BZ88" s="214"/>
      <c r="CA88" s="204" t="str">
        <f t="shared" si="77"/>
        <v/>
      </c>
      <c r="CB88" s="61" t="str">
        <f t="shared" si="88"/>
        <v/>
      </c>
      <c r="CC88" s="172">
        <f t="shared" si="78"/>
        <v>0</v>
      </c>
      <c r="CD88" s="62" t="str">
        <f t="shared" si="60"/>
        <v/>
      </c>
      <c r="CE88" s="217"/>
      <c r="CF88" s="63"/>
      <c r="CG88" s="63"/>
      <c r="CH88" s="125"/>
      <c r="CI88" s="3">
        <f t="shared" si="79"/>
        <v>0</v>
      </c>
      <c r="CJ88" s="125"/>
      <c r="CK88" s="125"/>
      <c r="CL88" s="3">
        <f t="shared" si="102"/>
        <v>0</v>
      </c>
      <c r="CM88" s="125"/>
      <c r="CN88" s="266"/>
      <c r="CO88" s="125"/>
      <c r="CP88" s="3">
        <f t="shared" si="80"/>
        <v>0</v>
      </c>
      <c r="CQ88" s="125"/>
      <c r="CR88" s="125"/>
      <c r="CS88" s="4">
        <f t="shared" si="103"/>
        <v>0</v>
      </c>
      <c r="CT88" s="65"/>
      <c r="CU88" s="65"/>
      <c r="CV88" s="4">
        <f t="shared" si="104"/>
        <v>0</v>
      </c>
      <c r="CW88" s="125"/>
      <c r="CX88" s="266"/>
      <c r="CY88" s="125"/>
      <c r="CZ88" s="4">
        <f t="shared" si="81"/>
        <v>0</v>
      </c>
      <c r="DA88" s="214"/>
      <c r="DB88" s="206" t="str">
        <f t="shared" si="82"/>
        <v/>
      </c>
      <c r="DC88" s="66" t="str">
        <f t="shared" si="89"/>
        <v/>
      </c>
      <c r="DD88" s="179">
        <f t="shared" si="83"/>
        <v>0</v>
      </c>
      <c r="DE88" s="62" t="str">
        <f t="shared" si="61"/>
        <v/>
      </c>
      <c r="DF88" s="217"/>
      <c r="DG88" s="175" t="str">
        <f t="shared" si="62"/>
        <v/>
      </c>
      <c r="DH88" s="176" t="str">
        <f t="shared" si="63"/>
        <v/>
      </c>
      <c r="DI88" s="176" t="str">
        <f t="shared" si="64"/>
        <v/>
      </c>
      <c r="DJ88" s="176" t="str">
        <f t="shared" si="65"/>
        <v/>
      </c>
      <c r="DK88" s="176" t="str">
        <f t="shared" si="66"/>
        <v/>
      </c>
      <c r="DL88" s="177" t="str">
        <f t="shared" si="67"/>
        <v/>
      </c>
      <c r="DM88" s="174" t="str">
        <f t="shared" si="84"/>
        <v/>
      </c>
      <c r="DN88" s="174" t="str">
        <f t="shared" si="85"/>
        <v/>
      </c>
      <c r="DO88" s="174" t="str">
        <f t="shared" si="86"/>
        <v/>
      </c>
      <c r="DP88" s="195"/>
      <c r="DQ88" s="67"/>
      <c r="DR88" s="67"/>
      <c r="DS88" s="67"/>
      <c r="DT88" s="67"/>
      <c r="DU88" s="67"/>
      <c r="DV88" s="67"/>
      <c r="DW88" s="67"/>
      <c r="DX88" s="67"/>
      <c r="DY88" s="67"/>
      <c r="DZ88" s="67"/>
      <c r="EA88" s="442"/>
    </row>
    <row r="89" spans="1:132" s="9" customFormat="1" ht="18" customHeight="1" x14ac:dyDescent="0.25">
      <c r="A89" s="302"/>
      <c r="B89" s="303"/>
      <c r="C89" s="169"/>
      <c r="D89" s="170"/>
      <c r="E89" s="462"/>
      <c r="F89" s="297"/>
      <c r="G89" s="297"/>
      <c r="H89" s="59"/>
      <c r="I89" s="59"/>
      <c r="J89" s="423"/>
      <c r="K89" s="424"/>
      <c r="L89" s="124"/>
      <c r="M89" s="289"/>
      <c r="N89" s="289"/>
      <c r="O89" s="235" t="str">
        <f t="shared" si="68"/>
        <v/>
      </c>
      <c r="P89" s="236" t="str">
        <f t="shared" si="69"/>
        <v/>
      </c>
      <c r="Q89" s="421"/>
      <c r="R89" s="125"/>
      <c r="S89" s="125"/>
      <c r="T89" s="3">
        <f t="shared" si="90"/>
        <v>0</v>
      </c>
      <c r="U89" s="125"/>
      <c r="V89" s="125"/>
      <c r="W89" s="3">
        <f t="shared" si="91"/>
        <v>0</v>
      </c>
      <c r="X89" s="125"/>
      <c r="Y89" s="125"/>
      <c r="Z89" s="3">
        <f t="shared" si="92"/>
        <v>0</v>
      </c>
      <c r="AA89" s="178">
        <f t="shared" si="93"/>
        <v>0</v>
      </c>
      <c r="AB89" s="60"/>
      <c r="AC89" s="60"/>
      <c r="AD89" s="3">
        <f t="shared" si="94"/>
        <v>0</v>
      </c>
      <c r="AE89" s="60"/>
      <c r="AF89" s="60"/>
      <c r="AG89" s="3">
        <f t="shared" si="95"/>
        <v>0</v>
      </c>
      <c r="AH89" s="60"/>
      <c r="AI89" s="60"/>
      <c r="AJ89" s="4">
        <f t="shared" si="96"/>
        <v>0</v>
      </c>
      <c r="AK89" s="171">
        <f t="shared" si="97"/>
        <v>0</v>
      </c>
      <c r="AL89" s="276"/>
      <c r="AM89" s="276"/>
      <c r="AN89" s="271">
        <f t="shared" si="70"/>
        <v>0</v>
      </c>
      <c r="AO89" s="276"/>
      <c r="AP89" s="276"/>
      <c r="AQ89" s="271">
        <f t="shared" si="71"/>
        <v>0</v>
      </c>
      <c r="AR89" s="276"/>
      <c r="AS89" s="276"/>
      <c r="AT89" s="271">
        <f t="shared" si="72"/>
        <v>0</v>
      </c>
      <c r="AU89" s="171">
        <f t="shared" si="73"/>
        <v>0</v>
      </c>
      <c r="AV89" s="144"/>
      <c r="AW89" s="144"/>
      <c r="AX89" s="144"/>
      <c r="AY89" s="144"/>
      <c r="AZ89" s="144"/>
      <c r="BA89" s="144"/>
      <c r="BB89" s="144"/>
      <c r="BC89" s="144"/>
      <c r="BD89" s="42"/>
      <c r="BE89" s="144"/>
      <c r="BF89" s="42">
        <f t="shared" si="74"/>
        <v>0</v>
      </c>
      <c r="BG89" s="5">
        <f t="shared" si="58"/>
        <v>0</v>
      </c>
      <c r="BH89" s="208"/>
      <c r="BI89" s="204" t="str">
        <f t="shared" si="75"/>
        <v/>
      </c>
      <c r="BJ89" s="61" t="str">
        <f t="shared" si="87"/>
        <v/>
      </c>
      <c r="BK89" s="172">
        <f t="shared" si="76"/>
        <v>0</v>
      </c>
      <c r="BL89" s="62" t="str">
        <f t="shared" si="59"/>
        <v/>
      </c>
      <c r="BM89" s="211"/>
      <c r="BN89" s="64"/>
      <c r="BO89" s="60"/>
      <c r="BP89" s="3">
        <f t="shared" si="98"/>
        <v>0</v>
      </c>
      <c r="BQ89" s="60"/>
      <c r="BR89" s="60"/>
      <c r="BS89" s="3">
        <f t="shared" si="99"/>
        <v>0</v>
      </c>
      <c r="BT89" s="60"/>
      <c r="BU89" s="60"/>
      <c r="BV89" s="3">
        <f t="shared" si="100"/>
        <v>0</v>
      </c>
      <c r="BW89" s="60"/>
      <c r="BX89" s="60"/>
      <c r="BY89" s="4">
        <f t="shared" si="101"/>
        <v>0</v>
      </c>
      <c r="BZ89" s="214"/>
      <c r="CA89" s="204" t="str">
        <f t="shared" si="77"/>
        <v/>
      </c>
      <c r="CB89" s="61" t="str">
        <f t="shared" si="88"/>
        <v/>
      </c>
      <c r="CC89" s="172">
        <f t="shared" si="78"/>
        <v>0</v>
      </c>
      <c r="CD89" s="62" t="str">
        <f t="shared" si="60"/>
        <v/>
      </c>
      <c r="CE89" s="217"/>
      <c r="CF89" s="63"/>
      <c r="CG89" s="63"/>
      <c r="CH89" s="125"/>
      <c r="CI89" s="3">
        <f t="shared" si="79"/>
        <v>0</v>
      </c>
      <c r="CJ89" s="125"/>
      <c r="CK89" s="125"/>
      <c r="CL89" s="3">
        <f t="shared" si="102"/>
        <v>0</v>
      </c>
      <c r="CM89" s="125"/>
      <c r="CN89" s="266"/>
      <c r="CO89" s="125"/>
      <c r="CP89" s="3">
        <f t="shared" si="80"/>
        <v>0</v>
      </c>
      <c r="CQ89" s="125"/>
      <c r="CR89" s="125"/>
      <c r="CS89" s="4">
        <f t="shared" si="103"/>
        <v>0</v>
      </c>
      <c r="CT89" s="65"/>
      <c r="CU89" s="65"/>
      <c r="CV89" s="4">
        <f t="shared" si="104"/>
        <v>0</v>
      </c>
      <c r="CW89" s="125"/>
      <c r="CX89" s="266"/>
      <c r="CY89" s="125"/>
      <c r="CZ89" s="4">
        <f t="shared" si="81"/>
        <v>0</v>
      </c>
      <c r="DA89" s="214"/>
      <c r="DB89" s="206" t="str">
        <f t="shared" si="82"/>
        <v/>
      </c>
      <c r="DC89" s="66" t="str">
        <f t="shared" si="89"/>
        <v/>
      </c>
      <c r="DD89" s="179">
        <f t="shared" si="83"/>
        <v>0</v>
      </c>
      <c r="DE89" s="62" t="str">
        <f t="shared" si="61"/>
        <v/>
      </c>
      <c r="DF89" s="217"/>
      <c r="DG89" s="175" t="str">
        <f t="shared" si="62"/>
        <v/>
      </c>
      <c r="DH89" s="176" t="str">
        <f t="shared" si="63"/>
        <v/>
      </c>
      <c r="DI89" s="176" t="str">
        <f t="shared" si="64"/>
        <v/>
      </c>
      <c r="DJ89" s="176" t="str">
        <f t="shared" si="65"/>
        <v/>
      </c>
      <c r="DK89" s="176" t="str">
        <f t="shared" si="66"/>
        <v/>
      </c>
      <c r="DL89" s="177" t="str">
        <f t="shared" si="67"/>
        <v/>
      </c>
      <c r="DM89" s="174" t="str">
        <f t="shared" si="84"/>
        <v/>
      </c>
      <c r="DN89" s="174" t="str">
        <f t="shared" si="85"/>
        <v/>
      </c>
      <c r="DO89" s="174" t="str">
        <f t="shared" si="86"/>
        <v/>
      </c>
      <c r="DP89" s="195"/>
      <c r="DQ89" s="67"/>
      <c r="DR89" s="67"/>
      <c r="DS89" s="67"/>
      <c r="DT89" s="67"/>
      <c r="DU89" s="67"/>
      <c r="DV89" s="67"/>
      <c r="DW89" s="67"/>
      <c r="DX89" s="67"/>
      <c r="DY89" s="67"/>
      <c r="DZ89" s="67"/>
      <c r="EA89" s="442"/>
    </row>
    <row r="90" spans="1:132" s="9" customFormat="1" ht="18" customHeight="1" x14ac:dyDescent="0.25">
      <c r="A90" s="302"/>
      <c r="B90" s="303"/>
      <c r="C90" s="169"/>
      <c r="D90" s="170"/>
      <c r="E90" s="462"/>
      <c r="F90" s="297"/>
      <c r="G90" s="297"/>
      <c r="H90" s="59"/>
      <c r="I90" s="59"/>
      <c r="J90" s="423"/>
      <c r="K90" s="424"/>
      <c r="L90" s="124"/>
      <c r="M90" s="289"/>
      <c r="N90" s="289"/>
      <c r="O90" s="235" t="str">
        <f t="shared" si="68"/>
        <v/>
      </c>
      <c r="P90" s="236" t="str">
        <f t="shared" si="69"/>
        <v/>
      </c>
      <c r="Q90" s="421"/>
      <c r="R90" s="125"/>
      <c r="S90" s="125"/>
      <c r="T90" s="3">
        <f t="shared" si="90"/>
        <v>0</v>
      </c>
      <c r="U90" s="125"/>
      <c r="V90" s="125"/>
      <c r="W90" s="3">
        <f t="shared" si="91"/>
        <v>0</v>
      </c>
      <c r="X90" s="125"/>
      <c r="Y90" s="125"/>
      <c r="Z90" s="3">
        <f t="shared" si="92"/>
        <v>0</v>
      </c>
      <c r="AA90" s="178">
        <f t="shared" si="93"/>
        <v>0</v>
      </c>
      <c r="AB90" s="60"/>
      <c r="AC90" s="60"/>
      <c r="AD90" s="3">
        <f t="shared" si="94"/>
        <v>0</v>
      </c>
      <c r="AE90" s="60"/>
      <c r="AF90" s="60"/>
      <c r="AG90" s="3">
        <f t="shared" si="95"/>
        <v>0</v>
      </c>
      <c r="AH90" s="60"/>
      <c r="AI90" s="60"/>
      <c r="AJ90" s="4">
        <f t="shared" si="96"/>
        <v>0</v>
      </c>
      <c r="AK90" s="171">
        <f t="shared" si="97"/>
        <v>0</v>
      </c>
      <c r="AL90" s="276"/>
      <c r="AM90" s="276"/>
      <c r="AN90" s="271">
        <f t="shared" si="70"/>
        <v>0</v>
      </c>
      <c r="AO90" s="276"/>
      <c r="AP90" s="276"/>
      <c r="AQ90" s="271">
        <f t="shared" si="71"/>
        <v>0</v>
      </c>
      <c r="AR90" s="276"/>
      <c r="AS90" s="276"/>
      <c r="AT90" s="271">
        <f t="shared" si="72"/>
        <v>0</v>
      </c>
      <c r="AU90" s="171">
        <f t="shared" si="73"/>
        <v>0</v>
      </c>
      <c r="AV90" s="144"/>
      <c r="AW90" s="144"/>
      <c r="AX90" s="144"/>
      <c r="AY90" s="144"/>
      <c r="AZ90" s="144"/>
      <c r="BA90" s="144"/>
      <c r="BB90" s="144"/>
      <c r="BC90" s="144"/>
      <c r="BD90" s="42"/>
      <c r="BE90" s="144"/>
      <c r="BF90" s="42">
        <f t="shared" si="74"/>
        <v>0</v>
      </c>
      <c r="BG90" s="5">
        <f t="shared" si="58"/>
        <v>0</v>
      </c>
      <c r="BH90" s="208"/>
      <c r="BI90" s="204" t="str">
        <f t="shared" si="75"/>
        <v/>
      </c>
      <c r="BJ90" s="61" t="str">
        <f t="shared" si="87"/>
        <v/>
      </c>
      <c r="BK90" s="172">
        <f t="shared" si="76"/>
        <v>0</v>
      </c>
      <c r="BL90" s="62" t="str">
        <f t="shared" si="59"/>
        <v/>
      </c>
      <c r="BM90" s="211"/>
      <c r="BN90" s="64"/>
      <c r="BO90" s="60"/>
      <c r="BP90" s="3">
        <f t="shared" si="98"/>
        <v>0</v>
      </c>
      <c r="BQ90" s="60"/>
      <c r="BR90" s="60"/>
      <c r="BS90" s="3">
        <f t="shared" si="99"/>
        <v>0</v>
      </c>
      <c r="BT90" s="60"/>
      <c r="BU90" s="60"/>
      <c r="BV90" s="3">
        <f t="shared" si="100"/>
        <v>0</v>
      </c>
      <c r="BW90" s="60"/>
      <c r="BX90" s="60"/>
      <c r="BY90" s="4">
        <f t="shared" si="101"/>
        <v>0</v>
      </c>
      <c r="BZ90" s="214"/>
      <c r="CA90" s="204" t="str">
        <f t="shared" si="77"/>
        <v/>
      </c>
      <c r="CB90" s="61" t="str">
        <f t="shared" si="88"/>
        <v/>
      </c>
      <c r="CC90" s="172">
        <f t="shared" si="78"/>
        <v>0</v>
      </c>
      <c r="CD90" s="62" t="str">
        <f t="shared" si="60"/>
        <v/>
      </c>
      <c r="CE90" s="217"/>
      <c r="CF90" s="63"/>
      <c r="CG90" s="63"/>
      <c r="CH90" s="125"/>
      <c r="CI90" s="3">
        <f t="shared" si="79"/>
        <v>0</v>
      </c>
      <c r="CJ90" s="125"/>
      <c r="CK90" s="125"/>
      <c r="CL90" s="3">
        <f t="shared" si="102"/>
        <v>0</v>
      </c>
      <c r="CM90" s="125"/>
      <c r="CN90" s="266"/>
      <c r="CO90" s="125"/>
      <c r="CP90" s="3">
        <f t="shared" si="80"/>
        <v>0</v>
      </c>
      <c r="CQ90" s="125"/>
      <c r="CR90" s="125"/>
      <c r="CS90" s="4">
        <f t="shared" si="103"/>
        <v>0</v>
      </c>
      <c r="CT90" s="65"/>
      <c r="CU90" s="65"/>
      <c r="CV90" s="4">
        <f t="shared" si="104"/>
        <v>0</v>
      </c>
      <c r="CW90" s="125"/>
      <c r="CX90" s="266"/>
      <c r="CY90" s="125"/>
      <c r="CZ90" s="4">
        <f t="shared" si="81"/>
        <v>0</v>
      </c>
      <c r="DA90" s="214"/>
      <c r="DB90" s="206" t="str">
        <f t="shared" si="82"/>
        <v/>
      </c>
      <c r="DC90" s="66" t="str">
        <f t="shared" si="89"/>
        <v/>
      </c>
      <c r="DD90" s="179">
        <f t="shared" si="83"/>
        <v>0</v>
      </c>
      <c r="DE90" s="62" t="str">
        <f t="shared" si="61"/>
        <v/>
      </c>
      <c r="DF90" s="217"/>
      <c r="DG90" s="175" t="str">
        <f t="shared" si="62"/>
        <v/>
      </c>
      <c r="DH90" s="176" t="str">
        <f t="shared" si="63"/>
        <v/>
      </c>
      <c r="DI90" s="176" t="str">
        <f t="shared" si="64"/>
        <v/>
      </c>
      <c r="DJ90" s="176" t="str">
        <f t="shared" si="65"/>
        <v/>
      </c>
      <c r="DK90" s="176" t="str">
        <f t="shared" si="66"/>
        <v/>
      </c>
      <c r="DL90" s="177" t="str">
        <f t="shared" si="67"/>
        <v/>
      </c>
      <c r="DM90" s="174" t="str">
        <f t="shared" si="84"/>
        <v/>
      </c>
      <c r="DN90" s="174" t="str">
        <f t="shared" si="85"/>
        <v/>
      </c>
      <c r="DO90" s="174" t="str">
        <f t="shared" si="86"/>
        <v/>
      </c>
      <c r="DP90" s="195"/>
      <c r="DQ90" s="67"/>
      <c r="DR90" s="67"/>
      <c r="DS90" s="67"/>
      <c r="DT90" s="67"/>
      <c r="DU90" s="67"/>
      <c r="DV90" s="67"/>
      <c r="DW90" s="67"/>
      <c r="DX90" s="67"/>
      <c r="DY90" s="67"/>
      <c r="DZ90" s="67"/>
      <c r="EA90" s="442"/>
    </row>
    <row r="91" spans="1:132" s="9" customFormat="1" ht="16.149999999999999" customHeight="1" x14ac:dyDescent="0.25">
      <c r="A91" s="304"/>
      <c r="B91" s="304"/>
      <c r="C91" s="169"/>
      <c r="D91" s="170"/>
      <c r="E91" s="462"/>
      <c r="F91" s="297"/>
      <c r="G91" s="297"/>
      <c r="H91" s="59"/>
      <c r="I91" s="59"/>
      <c r="J91" s="423"/>
      <c r="K91" s="424"/>
      <c r="L91" s="124"/>
      <c r="M91" s="289"/>
      <c r="N91" s="289"/>
      <c r="O91" s="235" t="str">
        <f t="shared" si="68"/>
        <v/>
      </c>
      <c r="P91" s="236" t="str">
        <f t="shared" si="69"/>
        <v/>
      </c>
      <c r="Q91" s="421"/>
      <c r="R91" s="125"/>
      <c r="S91" s="125"/>
      <c r="T91" s="3">
        <f t="shared" si="90"/>
        <v>0</v>
      </c>
      <c r="U91" s="125"/>
      <c r="V91" s="125"/>
      <c r="W91" s="3">
        <f t="shared" si="91"/>
        <v>0</v>
      </c>
      <c r="X91" s="125"/>
      <c r="Y91" s="125"/>
      <c r="Z91" s="3">
        <f t="shared" si="92"/>
        <v>0</v>
      </c>
      <c r="AA91" s="178">
        <f t="shared" si="93"/>
        <v>0</v>
      </c>
      <c r="AB91" s="60"/>
      <c r="AC91" s="60"/>
      <c r="AD91" s="3">
        <f t="shared" si="94"/>
        <v>0</v>
      </c>
      <c r="AE91" s="60"/>
      <c r="AF91" s="60"/>
      <c r="AG91" s="3">
        <f t="shared" si="95"/>
        <v>0</v>
      </c>
      <c r="AH91" s="60"/>
      <c r="AI91" s="60"/>
      <c r="AJ91" s="4">
        <f t="shared" si="96"/>
        <v>0</v>
      </c>
      <c r="AK91" s="171">
        <f t="shared" si="97"/>
        <v>0</v>
      </c>
      <c r="AL91" s="276"/>
      <c r="AM91" s="276"/>
      <c r="AN91" s="271">
        <f>SUM(AL91:AM91)</f>
        <v>0</v>
      </c>
      <c r="AO91" s="276"/>
      <c r="AP91" s="276"/>
      <c r="AQ91" s="271">
        <f t="shared" si="71"/>
        <v>0</v>
      </c>
      <c r="AR91" s="276"/>
      <c r="AS91" s="276"/>
      <c r="AT91" s="271">
        <f t="shared" si="72"/>
        <v>0</v>
      </c>
      <c r="AU91" s="171">
        <f t="shared" si="73"/>
        <v>0</v>
      </c>
      <c r="AV91" s="144"/>
      <c r="AW91" s="144"/>
      <c r="AX91" s="144"/>
      <c r="AY91" s="144"/>
      <c r="AZ91" s="144"/>
      <c r="BA91" s="144"/>
      <c r="BB91" s="144"/>
      <c r="BC91" s="144"/>
      <c r="BD91" s="42"/>
      <c r="BE91" s="144"/>
      <c r="BF91" s="42">
        <f t="shared" si="74"/>
        <v>0</v>
      </c>
      <c r="BG91" s="5">
        <f t="shared" si="58"/>
        <v>0</v>
      </c>
      <c r="BH91" s="208"/>
      <c r="BI91" s="204" t="str">
        <f t="shared" si="75"/>
        <v/>
      </c>
      <c r="BJ91" s="61" t="str">
        <f t="shared" si="87"/>
        <v/>
      </c>
      <c r="BK91" s="172">
        <f t="shared" si="76"/>
        <v>0</v>
      </c>
      <c r="BL91" s="62" t="str">
        <f t="shared" si="59"/>
        <v/>
      </c>
      <c r="BM91" s="211"/>
      <c r="BN91" s="64"/>
      <c r="BO91" s="60"/>
      <c r="BP91" s="3">
        <f t="shared" si="98"/>
        <v>0</v>
      </c>
      <c r="BQ91" s="60"/>
      <c r="BR91" s="60"/>
      <c r="BS91" s="3">
        <f t="shared" si="99"/>
        <v>0</v>
      </c>
      <c r="BT91" s="60"/>
      <c r="BU91" s="60"/>
      <c r="BV91" s="3">
        <f t="shared" si="100"/>
        <v>0</v>
      </c>
      <c r="BW91" s="60"/>
      <c r="BX91" s="60"/>
      <c r="BY91" s="4">
        <f t="shared" si="101"/>
        <v>0</v>
      </c>
      <c r="BZ91" s="214"/>
      <c r="CA91" s="204" t="str">
        <f t="shared" si="77"/>
        <v/>
      </c>
      <c r="CB91" s="61" t="str">
        <f t="shared" si="88"/>
        <v/>
      </c>
      <c r="CC91" s="172">
        <f t="shared" si="78"/>
        <v>0</v>
      </c>
      <c r="CD91" s="62" t="str">
        <f t="shared" si="60"/>
        <v/>
      </c>
      <c r="CE91" s="217"/>
      <c r="CF91" s="63"/>
      <c r="CG91" s="63"/>
      <c r="CH91" s="125"/>
      <c r="CI91" s="3">
        <f t="shared" si="79"/>
        <v>0</v>
      </c>
      <c r="CJ91" s="125"/>
      <c r="CK91" s="125"/>
      <c r="CL91" s="3">
        <f t="shared" si="102"/>
        <v>0</v>
      </c>
      <c r="CM91" s="125"/>
      <c r="CN91" s="266"/>
      <c r="CO91" s="125"/>
      <c r="CP91" s="3">
        <f t="shared" si="80"/>
        <v>0</v>
      </c>
      <c r="CQ91" s="125"/>
      <c r="CR91" s="125"/>
      <c r="CS91" s="4">
        <f t="shared" si="103"/>
        <v>0</v>
      </c>
      <c r="CT91" s="65"/>
      <c r="CU91" s="65"/>
      <c r="CV91" s="4">
        <f t="shared" si="104"/>
        <v>0</v>
      </c>
      <c r="CW91" s="125"/>
      <c r="CX91" s="266"/>
      <c r="CY91" s="125"/>
      <c r="CZ91" s="4">
        <f t="shared" si="81"/>
        <v>0</v>
      </c>
      <c r="DA91" s="214"/>
      <c r="DB91" s="206" t="str">
        <f t="shared" si="82"/>
        <v/>
      </c>
      <c r="DC91" s="66" t="str">
        <f t="shared" si="89"/>
        <v/>
      </c>
      <c r="DD91" s="179">
        <f t="shared" si="83"/>
        <v>0</v>
      </c>
      <c r="DE91" s="62" t="str">
        <f t="shared" si="61"/>
        <v/>
      </c>
      <c r="DF91" s="217"/>
      <c r="DG91" s="175" t="str">
        <f t="shared" si="62"/>
        <v/>
      </c>
      <c r="DH91" s="176" t="str">
        <f t="shared" si="63"/>
        <v/>
      </c>
      <c r="DI91" s="176" t="str">
        <f t="shared" si="64"/>
        <v/>
      </c>
      <c r="DJ91" s="176" t="str">
        <f t="shared" si="65"/>
        <v/>
      </c>
      <c r="DK91" s="176" t="str">
        <f t="shared" si="66"/>
        <v/>
      </c>
      <c r="DL91" s="177" t="str">
        <f t="shared" si="67"/>
        <v/>
      </c>
      <c r="DM91" s="174" t="str">
        <f t="shared" si="84"/>
        <v/>
      </c>
      <c r="DN91" s="174" t="str">
        <f t="shared" si="85"/>
        <v/>
      </c>
      <c r="DO91" s="174" t="str">
        <f t="shared" si="86"/>
        <v/>
      </c>
      <c r="DP91" s="195"/>
      <c r="DQ91" s="68"/>
      <c r="DR91" s="68"/>
      <c r="DS91" s="68"/>
      <c r="DT91" s="68"/>
      <c r="DU91" s="68"/>
      <c r="DV91" s="68"/>
      <c r="DW91" s="68"/>
      <c r="DX91" s="68"/>
      <c r="DY91" s="68"/>
      <c r="DZ91" s="68"/>
      <c r="EA91" s="442"/>
    </row>
    <row r="92" spans="1:132" s="9" customFormat="1" ht="7.15" customHeight="1" x14ac:dyDescent="0.25">
      <c r="A92" s="394" t="s">
        <v>9</v>
      </c>
      <c r="B92" s="394"/>
      <c r="C92" s="394" t="s">
        <v>34</v>
      </c>
      <c r="D92" s="394" t="s">
        <v>5</v>
      </c>
      <c r="E92" s="462"/>
      <c r="F92" s="464" t="s">
        <v>35</v>
      </c>
      <c r="G92" s="464" t="s">
        <v>36</v>
      </c>
      <c r="H92" s="444">
        <f>COUNTIF(H12:H91,"SI")</f>
        <v>0</v>
      </c>
      <c r="I92" s="445">
        <f>COUNTIF(I12:I91,"SI")</f>
        <v>0</v>
      </c>
      <c r="J92" s="465" t="s">
        <v>64</v>
      </c>
      <c r="K92" s="444">
        <f>COUNTIF(J12:K91,"IMV")</f>
        <v>0</v>
      </c>
      <c r="L92" s="20"/>
      <c r="M92" s="20"/>
      <c r="N92" s="20"/>
      <c r="O92" s="20"/>
      <c r="P92" s="20"/>
      <c r="Q92" s="20"/>
      <c r="R92" s="20"/>
      <c r="S92" s="21"/>
      <c r="T92" s="400">
        <f>COUNTIF(T12:T91,"&gt;0")</f>
        <v>0</v>
      </c>
      <c r="U92" s="416"/>
      <c r="V92" s="417"/>
      <c r="W92" s="400">
        <f>COUNTIF(W12:W91,"&gt;0")</f>
        <v>0</v>
      </c>
      <c r="X92" s="416"/>
      <c r="Y92" s="417"/>
      <c r="Z92" s="400">
        <f>COUNTIF(Z12:Z91,"&gt;0")</f>
        <v>0</v>
      </c>
      <c r="AA92" s="385">
        <f>COUNTIF(AA12:AA91,"&gt;0")</f>
        <v>0</v>
      </c>
      <c r="AB92" s="416"/>
      <c r="AC92" s="417"/>
      <c r="AD92" s="400">
        <f>COUNTIF(AD12:AD91,"&gt;0")</f>
        <v>0</v>
      </c>
      <c r="AE92" s="416"/>
      <c r="AF92" s="417"/>
      <c r="AG92" s="400">
        <f>COUNTIF(AG12:AG91,"&gt;0")</f>
        <v>0</v>
      </c>
      <c r="AH92" s="416"/>
      <c r="AI92" s="417"/>
      <c r="AJ92" s="400">
        <f>COUNTIF(AJ12:AJ91,"&gt;0")</f>
        <v>0</v>
      </c>
      <c r="AK92" s="385">
        <f>COUNTIF(AK12:AK91,"&gt;0")</f>
        <v>0</v>
      </c>
      <c r="AL92" s="384"/>
      <c r="AM92" s="384"/>
      <c r="AN92" s="385">
        <f>COUNTIF(AN12:AN91,"&gt;0")</f>
        <v>0</v>
      </c>
      <c r="AO92" s="273"/>
      <c r="AP92" s="273"/>
      <c r="AQ92" s="385">
        <f>COUNTIF(AQ12:AQ91,"&gt;0")</f>
        <v>0</v>
      </c>
      <c r="AR92" s="273"/>
      <c r="AS92" s="273"/>
      <c r="AT92" s="385">
        <f>COUNTIF(AT12:AT91,"&gt;0")</f>
        <v>0</v>
      </c>
      <c r="AU92" s="386">
        <f>COUNTIF(AU12:AU91,"&gt;0")</f>
        <v>0</v>
      </c>
      <c r="AV92" s="400">
        <f>COUNTIF(AV12:AV91,"&gt;0")</f>
        <v>0</v>
      </c>
      <c r="AW92" s="400">
        <f>COUNTIF(AW12:AW91,"SI")</f>
        <v>0</v>
      </c>
      <c r="AX92" s="400">
        <f>COUNTIF(AX12:AX91,"&gt;0")</f>
        <v>0</v>
      </c>
      <c r="AY92" s="400">
        <f>COUNTIF(AY12:AY91,"SI")</f>
        <v>0</v>
      </c>
      <c r="AZ92" s="400">
        <f>COUNTIF(AZ12:AZ91,"&gt;0")</f>
        <v>0</v>
      </c>
      <c r="BA92" s="400">
        <f>COUNTIF(BA12:BA91,"SI")</f>
        <v>0</v>
      </c>
      <c r="BB92" s="400">
        <f>COUNTIF(BB12:BB91,"&gt;0")</f>
        <v>0</v>
      </c>
      <c r="BC92" s="400">
        <f>COUNTIF(BC12:BC91,"SI")</f>
        <v>0</v>
      </c>
      <c r="BD92" s="400">
        <f>COUNTIF(BD12:BD91,"&gt;0")</f>
        <v>0</v>
      </c>
      <c r="BE92" s="400">
        <f>COUNTIF(BE12:BE91,"SI")</f>
        <v>0</v>
      </c>
      <c r="BF92" s="17"/>
      <c r="BG92" s="385">
        <f>COUNTIF(BG12:BG91,"&gt;0")</f>
        <v>0</v>
      </c>
      <c r="BH92" s="209"/>
      <c r="BI92" s="444">
        <f>COUNTIF(BL12:BL91,"&gt;=0")</f>
        <v>0</v>
      </c>
      <c r="BJ92" s="444"/>
      <c r="BK92" s="444"/>
      <c r="BL92" s="444"/>
      <c r="BM92" s="212"/>
      <c r="BN92" s="466"/>
      <c r="BO92" s="467"/>
      <c r="BP92" s="400">
        <f>COUNTIF(BP12:BP91,"&gt;0")</f>
        <v>0</v>
      </c>
      <c r="BQ92" s="435"/>
      <c r="BR92" s="436"/>
      <c r="BS92" s="400">
        <f>COUNTIF(BS12:BS91,"&gt;0")</f>
        <v>0</v>
      </c>
      <c r="BT92" s="435"/>
      <c r="BU92" s="436"/>
      <c r="BV92" s="400">
        <f>COUNTIF(BV12:BV91,"&gt;0")</f>
        <v>0</v>
      </c>
      <c r="BW92" s="435"/>
      <c r="BX92" s="436"/>
      <c r="BY92" s="399">
        <f>COUNTIF(BY12:BY91,"&gt;0")</f>
        <v>0</v>
      </c>
      <c r="BZ92" s="215"/>
      <c r="CA92" s="444">
        <f>COUNTIF(CD12:CD91,"&gt;=0")</f>
        <v>0</v>
      </c>
      <c r="CB92" s="444"/>
      <c r="CC92" s="444"/>
      <c r="CD92" s="444"/>
      <c r="CE92" s="218"/>
      <c r="CF92" s="412"/>
      <c r="CG92" s="413"/>
      <c r="CH92" s="414"/>
      <c r="CI92" s="400">
        <f>COUNTIF(CI12:CI91,"&gt;0")</f>
        <v>0</v>
      </c>
      <c r="CJ92" s="412"/>
      <c r="CK92" s="414"/>
      <c r="CL92" s="400">
        <f>COUNTIF(CL12:CL91,"&gt;0")</f>
        <v>0</v>
      </c>
      <c r="CM92" s="412"/>
      <c r="CN92" s="413"/>
      <c r="CO92" s="414"/>
      <c r="CP92" s="400">
        <f>COUNTIF(CP12:CP91,"&gt;0")</f>
        <v>0</v>
      </c>
      <c r="CQ92" s="412"/>
      <c r="CR92" s="414"/>
      <c r="CS92" s="400">
        <f>COUNTIF(CS12:CS91,"&gt;0")</f>
        <v>0</v>
      </c>
      <c r="CT92" s="479"/>
      <c r="CU92" s="480"/>
      <c r="CV92" s="400">
        <f>COUNTIF(CV12:CV91,"&gt;0")</f>
        <v>0</v>
      </c>
      <c r="CW92" s="412"/>
      <c r="CX92" s="413"/>
      <c r="CY92" s="414"/>
      <c r="CZ92" s="400">
        <f>COUNTIF(CZ12:CZ91,"&gt;0")</f>
        <v>0</v>
      </c>
      <c r="DA92" s="215"/>
      <c r="DB92" s="444">
        <f>COUNTIF(DE12:DE91,"&gt;=0")</f>
        <v>0</v>
      </c>
      <c r="DC92" s="444"/>
      <c r="DD92" s="444"/>
      <c r="DE92" s="445"/>
      <c r="DF92" s="218"/>
      <c r="DG92" s="427"/>
      <c r="DH92" s="428"/>
      <c r="DI92" s="428"/>
      <c r="DJ92" s="428"/>
      <c r="DK92" s="428"/>
      <c r="DL92" s="394">
        <f>COUNTIF(DL12:DL91, "SI")</f>
        <v>0</v>
      </c>
      <c r="DM92" s="394">
        <f>COUNTIF(DM12:DM91, "SI")</f>
        <v>0</v>
      </c>
      <c r="DN92" s="394">
        <f>COUNTIF(DN12:DN91, "SI")</f>
        <v>0</v>
      </c>
      <c r="DO92" s="394">
        <f>COUNTIF(DO12:DO91, "SI")</f>
        <v>0</v>
      </c>
      <c r="DP92" s="195"/>
      <c r="DQ92" s="388">
        <f t="shared" ref="DQ92:DZ92" si="105">COUNTA(DQ12:DQ91)</f>
        <v>0</v>
      </c>
      <c r="DR92" s="388">
        <f t="shared" si="105"/>
        <v>0</v>
      </c>
      <c r="DS92" s="388">
        <f t="shared" si="105"/>
        <v>0</v>
      </c>
      <c r="DT92" s="388">
        <f t="shared" si="105"/>
        <v>0</v>
      </c>
      <c r="DU92" s="388">
        <f t="shared" si="105"/>
        <v>0</v>
      </c>
      <c r="DV92" s="388">
        <f t="shared" si="105"/>
        <v>0</v>
      </c>
      <c r="DW92" s="388">
        <f t="shared" si="105"/>
        <v>0</v>
      </c>
      <c r="DX92" s="388">
        <f t="shared" si="105"/>
        <v>0</v>
      </c>
      <c r="DY92" s="388">
        <f t="shared" si="105"/>
        <v>0</v>
      </c>
      <c r="DZ92" s="388">
        <f t="shared" si="105"/>
        <v>0</v>
      </c>
      <c r="EA92" s="442"/>
    </row>
    <row r="93" spans="1:132" s="9" customFormat="1" ht="12" customHeight="1" x14ac:dyDescent="0.25">
      <c r="A93" s="394"/>
      <c r="B93" s="394"/>
      <c r="C93" s="394"/>
      <c r="D93" s="394"/>
      <c r="E93" s="462"/>
      <c r="F93" s="464"/>
      <c r="G93" s="464"/>
      <c r="H93" s="444"/>
      <c r="I93" s="445"/>
      <c r="J93" s="465"/>
      <c r="K93" s="444"/>
      <c r="L93"/>
      <c r="M93"/>
      <c r="N93"/>
      <c r="O93"/>
      <c r="P93"/>
      <c r="Q93" s="1"/>
      <c r="R93"/>
      <c r="S93"/>
      <c r="T93" s="400"/>
      <c r="U93"/>
      <c r="V93"/>
      <c r="W93" s="400"/>
      <c r="X93"/>
      <c r="Y93"/>
      <c r="Z93" s="400"/>
      <c r="AA93" s="385"/>
      <c r="AB93"/>
      <c r="AC93"/>
      <c r="AD93" s="400"/>
      <c r="AE93"/>
      <c r="AF93"/>
      <c r="AG93" s="400"/>
      <c r="AH93"/>
      <c r="AI93"/>
      <c r="AJ93" s="400"/>
      <c r="AK93" s="385"/>
      <c r="AL93" s="272"/>
      <c r="AM93" s="272"/>
      <c r="AN93" s="385"/>
      <c r="AO93" s="272"/>
      <c r="AP93" s="272"/>
      <c r="AQ93" s="385"/>
      <c r="AR93" s="272"/>
      <c r="AS93" s="272"/>
      <c r="AT93" s="385"/>
      <c r="AU93" s="387"/>
      <c r="AV93" s="400"/>
      <c r="AW93" s="400"/>
      <c r="AX93" s="400"/>
      <c r="AY93" s="400"/>
      <c r="AZ93" s="400"/>
      <c r="BA93" s="400"/>
      <c r="BB93" s="400"/>
      <c r="BC93" s="400"/>
      <c r="BD93" s="400"/>
      <c r="BE93" s="400"/>
      <c r="BF93" s="17"/>
      <c r="BG93" s="385"/>
      <c r="BH93" s="222"/>
      <c r="BI93" s="444"/>
      <c r="BJ93" s="444"/>
      <c r="BK93" s="444"/>
      <c r="BL93" s="444"/>
      <c r="BM93" s="154"/>
      <c r="BN93"/>
      <c r="BO93"/>
      <c r="BP93" s="400"/>
      <c r="BQ93"/>
      <c r="BR93"/>
      <c r="BS93" s="400"/>
      <c r="BT93"/>
      <c r="BU93"/>
      <c r="BV93" s="400"/>
      <c r="BW93"/>
      <c r="BX93"/>
      <c r="BY93" s="400"/>
      <c r="BZ93" s="46"/>
      <c r="CA93" s="444"/>
      <c r="CB93" s="444"/>
      <c r="CC93" s="444"/>
      <c r="CD93" s="444"/>
      <c r="CE93" s="47"/>
      <c r="CF93"/>
      <c r="CG93"/>
      <c r="CH93"/>
      <c r="CI93" s="400"/>
      <c r="CJ93"/>
      <c r="CK93"/>
      <c r="CL93" s="400"/>
      <c r="CM93"/>
      <c r="CN93"/>
      <c r="CO93"/>
      <c r="CP93" s="400"/>
      <c r="CQ93"/>
      <c r="CR93"/>
      <c r="CS93" s="400"/>
      <c r="CT93" s="17"/>
      <c r="CU93" s="17"/>
      <c r="CV93" s="400"/>
      <c r="CW93"/>
      <c r="CX93"/>
      <c r="CY93"/>
      <c r="CZ93" s="400"/>
      <c r="DA93" s="46"/>
      <c r="DB93" s="444"/>
      <c r="DC93" s="444"/>
      <c r="DD93" s="444"/>
      <c r="DE93" s="445"/>
      <c r="DF93" s="47"/>
      <c r="DG93" s="38"/>
      <c r="DH93"/>
      <c r="DI93"/>
      <c r="DJ93"/>
      <c r="DK93"/>
      <c r="DL93" s="394"/>
      <c r="DM93" s="394"/>
      <c r="DN93" s="394"/>
      <c r="DO93" s="394"/>
      <c r="DP93" s="195"/>
      <c r="DQ93" s="388"/>
      <c r="DR93" s="388"/>
      <c r="DS93" s="388"/>
      <c r="DT93" s="388"/>
      <c r="DU93" s="388"/>
      <c r="DV93" s="388"/>
      <c r="DW93" s="388"/>
      <c r="DX93" s="388"/>
      <c r="DY93" s="388"/>
      <c r="DZ93" s="388"/>
      <c r="EA93" s="442"/>
      <c r="EB93" s="15"/>
    </row>
    <row r="94" spans="1:132" s="9" customFormat="1" ht="15.6" customHeight="1" x14ac:dyDescent="0.25">
      <c r="A94" s="394"/>
      <c r="B94" s="394"/>
      <c r="C94" s="130">
        <f>COUNTA(C12:C91)</f>
        <v>0</v>
      </c>
      <c r="D94" s="25">
        <f>C94/70</f>
        <v>0</v>
      </c>
      <c r="E94" s="462"/>
      <c r="F94" s="26">
        <f>COUNTIF(F12:G91, "DE CONTINUIDAD")</f>
        <v>0</v>
      </c>
      <c r="G94" s="122">
        <f>COUNTIF(F12:G91, "NUEVA INCORPORACIÓN")</f>
        <v>0</v>
      </c>
      <c r="H94" s="135" t="str">
        <f>IF(ISERROR(H92/C94),"0%",H92/C94)</f>
        <v>0%</v>
      </c>
      <c r="I94" s="132" t="str">
        <f>IF(ISERROR(I92/C94),"0%",I92/C94)</f>
        <v>0%</v>
      </c>
      <c r="J94" s="48" t="s">
        <v>79</v>
      </c>
      <c r="K94" s="133">
        <f>COUNTIF(J12:K91,"RAI")</f>
        <v>0</v>
      </c>
      <c r="L94"/>
      <c r="M94"/>
      <c r="N94"/>
      <c r="O94"/>
      <c r="P94"/>
      <c r="Q94" s="1"/>
      <c r="R94"/>
      <c r="S94"/>
      <c r="T94" s="135" t="str">
        <f>IF(ISERROR(T92/C94),"0%",T92/C94)</f>
        <v>0%</v>
      </c>
      <c r="U94"/>
      <c r="V94"/>
      <c r="W94" s="135" t="str">
        <f>IF(ISERROR(W92/C94),"0%",W92/C94)</f>
        <v>0%</v>
      </c>
      <c r="X94"/>
      <c r="Y94"/>
      <c r="Z94" s="135" t="str">
        <f>IF(ISERROR(Z92/C94),"0%",Z92/C94)</f>
        <v>0%</v>
      </c>
      <c r="AA94" s="135" t="str">
        <f>IF(ISERROR(AA92/C94),"0%",AA92/C94)</f>
        <v>0%</v>
      </c>
      <c r="AB94"/>
      <c r="AC94"/>
      <c r="AD94" s="16" t="str">
        <f>IF(ISERROR(AD92/C94),"0%",AD92/C94)</f>
        <v>0%</v>
      </c>
      <c r="AE94"/>
      <c r="AF94"/>
      <c r="AG94" s="16" t="str">
        <f>IF(ISERROR(AG92/C94),"0%",AG92/C94)</f>
        <v>0%</v>
      </c>
      <c r="AH94"/>
      <c r="AI94"/>
      <c r="AJ94" s="16" t="str">
        <f>IF(ISERROR(AJ92/C94),"0%",AJ92/C94)</f>
        <v>0%</v>
      </c>
      <c r="AK94" s="269" t="str">
        <f>IF(ISERROR(AK92/C94),"0%",AK92/C94)</f>
        <v>0%</v>
      </c>
      <c r="AL94" s="18"/>
      <c r="AM94" s="18"/>
      <c r="AN94" s="269" t="str">
        <f>IF(ISERROR(AN92/C94),"0%",AN92/C94)</f>
        <v>0%</v>
      </c>
      <c r="AO94" s="18"/>
      <c r="AP94" s="18"/>
      <c r="AQ94" s="269" t="str">
        <f>IF(ISERROR(AQ92/C94),"0%",AQ92/C94)</f>
        <v>0%</v>
      </c>
      <c r="AR94" s="18"/>
      <c r="AS94" s="18"/>
      <c r="AT94" s="269" t="str">
        <f>IF(ISERROR(AT92/C94),"0%",AT92/C94)</f>
        <v>0%</v>
      </c>
      <c r="AU94" s="269" t="str">
        <f>IF(ISERROR(AU92/C94),"0%",AU92/C94)</f>
        <v>0%</v>
      </c>
      <c r="AV94" s="135" t="str">
        <f>IF(ISERROR(AV92/C94),"0%",AV92/C94)</f>
        <v>0%</v>
      </c>
      <c r="AW94" s="135" t="str">
        <f>IF(ISERROR(AW92/C94),"0%",AW92/C94)</f>
        <v>0%</v>
      </c>
      <c r="AX94" s="135" t="str">
        <f>IF(ISERROR(AX92/C94),"0%",AX92/C94)</f>
        <v>0%</v>
      </c>
      <c r="AY94" s="135" t="str">
        <f>IF(ISERROR(AY92/C94),"0%",AY92/C94)</f>
        <v>0%</v>
      </c>
      <c r="AZ94" s="135" t="str">
        <f>IF(ISERROR(AZ92/C94),"0%",AZ92/C94)</f>
        <v>0%</v>
      </c>
      <c r="BA94" s="135" t="str">
        <f>IF(ISERROR(BA92/C94),"0%",BA92/C94)</f>
        <v>0%</v>
      </c>
      <c r="BB94" s="135" t="str">
        <f>IF(ISERROR(BB92/C94),"0%",BB92/C94)</f>
        <v>0%</v>
      </c>
      <c r="BC94" s="135" t="str">
        <f>IF(ISERROR(BC92/C94),"0%",BC92/C94)</f>
        <v>0%</v>
      </c>
      <c r="BD94" s="135" t="str">
        <f>IF(ISERROR(BD92/C94),"0%",BD92/C94)</f>
        <v>0%</v>
      </c>
      <c r="BE94" s="135" t="str">
        <f>IF(ISERROR(BE92/C94),"0%",BE92/C94)</f>
        <v>0%</v>
      </c>
      <c r="BF94" s="18"/>
      <c r="BG94" s="135" t="str">
        <f>IF(ISERROR(BG92/C94),"0%",BG92/C94)</f>
        <v>0%</v>
      </c>
      <c r="BH94" s="223"/>
      <c r="BI94" s="460" t="str">
        <f>IF(ISERROR(BI92/C94),"0%",BI92/C94)</f>
        <v>0%</v>
      </c>
      <c r="BJ94" s="460"/>
      <c r="BK94" s="460"/>
      <c r="BL94" s="460"/>
      <c r="BM94" s="155"/>
      <c r="BN94"/>
      <c r="BO94"/>
      <c r="BP94" s="16" t="str">
        <f>IF(ISERROR(BP92/C94),"0%",BP92/C94)</f>
        <v>0%</v>
      </c>
      <c r="BQ94"/>
      <c r="BR94"/>
      <c r="BS94" s="16" t="str">
        <f>IF(ISERROR(BS92/C94),"0%",BS92/C94)</f>
        <v>0%</v>
      </c>
      <c r="BT94"/>
      <c r="BU94"/>
      <c r="BV94" s="16" t="str">
        <f>IF(ISERROR(BV92/C94),"0%",BV92/C94)</f>
        <v>0%</v>
      </c>
      <c r="BW94"/>
      <c r="BX94"/>
      <c r="BY94" s="16" t="str">
        <f>IF(ISERROR(BY92/C94),"0%",BY92/C94)</f>
        <v>0%</v>
      </c>
      <c r="BZ94" s="46"/>
      <c r="CA94" s="460" t="str">
        <f>IF(ISERROR(CA92/C94),"0%",CA92/C94)</f>
        <v>0%</v>
      </c>
      <c r="CB94" s="460"/>
      <c r="CC94" s="460"/>
      <c r="CD94" s="460"/>
      <c r="CE94" s="47"/>
      <c r="CF94"/>
      <c r="CG94"/>
      <c r="CH94"/>
      <c r="CI94" s="16" t="str">
        <f>IF(ISERROR(CI92/C94),"0%",CI92/C94)</f>
        <v>0%</v>
      </c>
      <c r="CJ94"/>
      <c r="CK94"/>
      <c r="CL94" s="16" t="str">
        <f>IF(ISERROR(CL92/C94),"0%",CL92/C94)</f>
        <v>0%</v>
      </c>
      <c r="CM94"/>
      <c r="CN94"/>
      <c r="CO94"/>
      <c r="CP94" s="16" t="str">
        <f>IF(ISERROR(CP92/C94),"0%",CP92/C94)</f>
        <v>0%</v>
      </c>
      <c r="CQ94"/>
      <c r="CR94"/>
      <c r="CS94" s="16" t="str">
        <f>IF(ISERROR(CS92/C94),"0%",CS92/C94)</f>
        <v>0%</v>
      </c>
      <c r="CT94" s="18"/>
      <c r="CU94" s="18"/>
      <c r="CV94" s="16" t="str">
        <f>IF(ISERROR(CV92/C94),"0%",CV92/C94)</f>
        <v>0%</v>
      </c>
      <c r="CW94"/>
      <c r="CX94"/>
      <c r="CY94"/>
      <c r="CZ94" s="16" t="str">
        <f>IF(ISERROR(CZ92/C94),"0%",CZ92/C94)</f>
        <v>0%</v>
      </c>
      <c r="DA94" s="46"/>
      <c r="DB94" s="460" t="str">
        <f>IF(ISERROR(DB92/C94),"0%",DB92/C94)</f>
        <v>0%</v>
      </c>
      <c r="DC94" s="460"/>
      <c r="DD94" s="460"/>
      <c r="DE94" s="460"/>
      <c r="DF94" s="47"/>
      <c r="DG94" s="38"/>
      <c r="DH94"/>
      <c r="DI94"/>
      <c r="DJ94"/>
      <c r="DK94"/>
      <c r="DL94" s="2" t="str">
        <f>IF(ISERROR(DL92/C94),"0%",DL92/C94)</f>
        <v>0%</v>
      </c>
      <c r="DM94" s="238"/>
      <c r="DN94" s="238"/>
      <c r="DO94" s="238" t="str">
        <f>IF(ISERROR(DL92/C94),"0%",DL92/C94)</f>
        <v>0%</v>
      </c>
      <c r="DP94" s="196"/>
      <c r="DQ94" s="19" t="str">
        <f>IF(ISERROR(DQ92/C94),"0%",(DQ92/C94))</f>
        <v>0%</v>
      </c>
      <c r="DR94" s="19" t="str">
        <f>IF(ISERROR(DR92/C94),"0%",(DR92/C94))</f>
        <v>0%</v>
      </c>
      <c r="DS94" s="19" t="str">
        <f>IF(ISERROR(DS92/C94),"0%",(DS92/C94))</f>
        <v>0%</v>
      </c>
      <c r="DT94" s="19" t="str">
        <f>IF(ISERROR(DT92/C94),"0%",(DT92/C94))</f>
        <v>0%</v>
      </c>
      <c r="DU94" s="19" t="str">
        <f>IF(ISERROR(DU92/C94),"0%",(DU92/C94))</f>
        <v>0%</v>
      </c>
      <c r="DV94" s="19" t="str">
        <f>IF(ISERROR(DV92/C94),"0%",(DV92/C94))</f>
        <v>0%</v>
      </c>
      <c r="DW94" s="19" t="str">
        <f>IF(ISERROR(DW92/C94),"0%",(DW92/C94))</f>
        <v>0%</v>
      </c>
      <c r="DX94" s="19" t="str">
        <f>IF(ISERROR(DX92/C94),"0%",(DX92/C94))</f>
        <v>0%</v>
      </c>
      <c r="DY94" s="19" t="str">
        <f>IF(ISERROR(DY92/C94),"0%",(DY92/C94))</f>
        <v>0%</v>
      </c>
      <c r="DZ94" s="19" t="str">
        <f>IF(ISERROR(DZ92/C94),"0%",(DZ92/C94))</f>
        <v>0%</v>
      </c>
      <c r="EA94" s="443"/>
      <c r="EB94" s="15"/>
    </row>
    <row r="95" spans="1:132" s="9" customFormat="1" ht="16.149999999999999" customHeight="1" x14ac:dyDescent="0.25">
      <c r="A95" s="11"/>
      <c r="B95" s="11"/>
      <c r="C95" s="11"/>
      <c r="D95" s="11"/>
      <c r="E95" s="11"/>
      <c r="F95" s="135" t="str">
        <f>IF(ISERROR(F94/C94),"0%",F94/C94)</f>
        <v>0%</v>
      </c>
      <c r="G95" s="135" t="str">
        <f>IF(ISERROR(G94/C94),"0%",G94/C94)</f>
        <v>0%</v>
      </c>
      <c r="H95" s="11"/>
      <c r="I95" s="11"/>
      <c r="J95" s="49" t="s">
        <v>80</v>
      </c>
      <c r="K95" s="133">
        <f>COUNTIF(J12:K91,"APIS")</f>
        <v>0</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s="41"/>
      <c r="BE95" s="41"/>
      <c r="BF95" s="163"/>
      <c r="BG95"/>
      <c r="BH95" s="11"/>
      <c r="BI95" s="11"/>
      <c r="BJ95" s="11"/>
      <c r="BK95" s="11"/>
      <c r="BL95" s="11"/>
      <c r="BM95" s="10"/>
      <c r="BN95"/>
      <c r="BO95"/>
      <c r="BP95"/>
      <c r="BQ95"/>
      <c r="BR95"/>
      <c r="BS95"/>
      <c r="BT95"/>
      <c r="BU95"/>
      <c r="BV95"/>
      <c r="BW95"/>
      <c r="BX95"/>
      <c r="BY95" s="38"/>
      <c r="BZ95" s="11"/>
      <c r="CA95" s="11"/>
      <c r="CB95" s="11"/>
      <c r="CC95" s="11"/>
      <c r="CD95" s="11"/>
      <c r="CE95" s="11"/>
      <c r="CF95" s="38"/>
      <c r="CG95" s="38"/>
      <c r="CH95"/>
      <c r="CI95"/>
      <c r="CJ95"/>
      <c r="CK95"/>
      <c r="CL95"/>
      <c r="CM95"/>
      <c r="CN95"/>
      <c r="CO95"/>
      <c r="CP95"/>
      <c r="CQ95"/>
      <c r="CR95"/>
      <c r="CS95"/>
      <c r="CT95"/>
      <c r="CU95"/>
      <c r="CV95"/>
      <c r="CW95"/>
      <c r="CX95"/>
      <c r="CY95"/>
      <c r="CZ95"/>
      <c r="DA95" s="11"/>
      <c r="DB95" s="11"/>
      <c r="DC95" s="11"/>
      <c r="DD95" s="11"/>
      <c r="DE95" s="11"/>
      <c r="DF95" s="11"/>
      <c r="DG95"/>
      <c r="DH95"/>
      <c r="DI95"/>
      <c r="DJ95"/>
      <c r="DK95"/>
      <c r="DL95"/>
      <c r="DM95"/>
      <c r="DN95"/>
      <c r="DO95"/>
      <c r="DP95"/>
      <c r="DQ95"/>
      <c r="DR95"/>
      <c r="DS95"/>
      <c r="DT95"/>
      <c r="DU95"/>
      <c r="DV95"/>
      <c r="DW95"/>
      <c r="DX95"/>
      <c r="DY95"/>
      <c r="DZ95"/>
      <c r="EA95"/>
    </row>
    <row r="96" spans="1:132" s="9" customFormat="1" x14ac:dyDescent="0.25">
      <c r="A96"/>
      <c r="B96"/>
      <c r="C96"/>
      <c r="D96"/>
      <c r="E96"/>
      <c r="F96"/>
      <c r="G96"/>
      <c r="H96"/>
      <c r="I96"/>
      <c r="J96" s="49" t="s">
        <v>63</v>
      </c>
      <c r="K96" s="134">
        <f>COUNTIF(J13:K92,"OTRAS")</f>
        <v>0</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s="41"/>
      <c r="BE96" s="41"/>
      <c r="BF96" s="41"/>
      <c r="BG96"/>
      <c r="BH96"/>
      <c r="BI96"/>
      <c r="BJ96"/>
      <c r="BK96"/>
      <c r="BL96"/>
      <c r="BM96" s="13"/>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B96"/>
      <c r="DC96"/>
      <c r="DD96"/>
      <c r="DE96"/>
      <c r="DF96"/>
      <c r="DG96"/>
      <c r="DH96"/>
      <c r="DI96"/>
      <c r="DJ96"/>
      <c r="DK96"/>
      <c r="DL96"/>
      <c r="DM96"/>
      <c r="DN96"/>
      <c r="DO96"/>
      <c r="DP96"/>
      <c r="DQ96" s="468" t="s">
        <v>119</v>
      </c>
      <c r="DR96" s="468"/>
      <c r="DS96" s="468"/>
      <c r="DT96" s="468"/>
      <c r="DU96" s="468"/>
      <c r="DV96" s="468"/>
      <c r="DW96" s="468"/>
      <c r="DX96" s="468"/>
      <c r="DY96" s="468"/>
      <c r="DZ96" s="468"/>
      <c r="EA96"/>
    </row>
    <row r="97" spans="52:59" x14ac:dyDescent="0.25">
      <c r="AZ97" s="38"/>
      <c r="BA97" s="38"/>
      <c r="BB97" s="38"/>
      <c r="BC97" s="38"/>
      <c r="BD97" s="43"/>
      <c r="BE97" s="43"/>
      <c r="BF97" s="43"/>
      <c r="BG97" s="38"/>
    </row>
    <row r="98" spans="52:59" ht="15" customHeight="1" x14ac:dyDescent="0.25">
      <c r="AZ98" s="38"/>
      <c r="BA98" s="39"/>
      <c r="BB98" s="39"/>
      <c r="BC98" s="39"/>
      <c r="BD98" s="44"/>
      <c r="BE98" s="44"/>
      <c r="BF98" s="44"/>
      <c r="BG98" s="39"/>
    </row>
    <row r="99" spans="52:59" x14ac:dyDescent="0.25">
      <c r="AZ99" s="38"/>
      <c r="BA99" s="37"/>
      <c r="BB99" s="38"/>
      <c r="BC99" s="38"/>
      <c r="BD99" s="43"/>
      <c r="BE99" s="43"/>
      <c r="BF99" s="43"/>
      <c r="BG99" s="38"/>
    </row>
    <row r="100" spans="52:59" x14ac:dyDescent="0.25">
      <c r="AZ100" s="38"/>
      <c r="BA100" s="37"/>
      <c r="BB100" s="38"/>
      <c r="BC100" s="38"/>
      <c r="BD100" s="43"/>
      <c r="BE100" s="43"/>
      <c r="BF100" s="43"/>
      <c r="BG100" s="38"/>
    </row>
    <row r="101" spans="52:59" x14ac:dyDescent="0.25">
      <c r="AZ101" s="38"/>
      <c r="BA101" s="37"/>
      <c r="BB101" s="38"/>
      <c r="BC101" s="38"/>
      <c r="BD101" s="43"/>
      <c r="BE101" s="43"/>
      <c r="BF101" s="43"/>
      <c r="BG101" s="38"/>
    </row>
    <row r="102" spans="52:59" x14ac:dyDescent="0.25">
      <c r="AZ102" s="38"/>
      <c r="BA102" s="37"/>
      <c r="BB102" s="38"/>
      <c r="BC102" s="38"/>
      <c r="BD102" s="43"/>
      <c r="BE102" s="43"/>
      <c r="BF102" s="43"/>
      <c r="BG102" s="38"/>
    </row>
    <row r="103" spans="52:59" x14ac:dyDescent="0.25">
      <c r="AZ103" s="38"/>
      <c r="BA103" s="37"/>
      <c r="BB103" s="38"/>
      <c r="BC103" s="38"/>
      <c r="BD103" s="43"/>
      <c r="BE103" s="43"/>
      <c r="BF103" s="43"/>
      <c r="BG103" s="38"/>
    </row>
    <row r="104" spans="52:59" x14ac:dyDescent="0.25">
      <c r="AZ104" s="38"/>
      <c r="BA104" s="38"/>
      <c r="BB104" s="38"/>
      <c r="BC104" s="38"/>
      <c r="BD104" s="43"/>
      <c r="BE104" s="43"/>
      <c r="BF104" s="43"/>
      <c r="BG104" s="38"/>
    </row>
    <row r="105" spans="52:59" x14ac:dyDescent="0.25">
      <c r="AZ105" s="38"/>
      <c r="BA105" s="38"/>
      <c r="BB105" s="38"/>
      <c r="BC105" s="38"/>
      <c r="BD105" s="43"/>
      <c r="BE105" s="43"/>
      <c r="BF105" s="43"/>
      <c r="BG105" s="38"/>
    </row>
    <row r="106" spans="52:59" x14ac:dyDescent="0.25">
      <c r="AZ106" s="38"/>
      <c r="BA106" s="38"/>
      <c r="BB106" s="38"/>
      <c r="BC106" s="38"/>
      <c r="BD106" s="43"/>
      <c r="BE106" s="43"/>
      <c r="BF106" s="43"/>
      <c r="BG106" s="38"/>
    </row>
    <row r="107" spans="52:59" x14ac:dyDescent="0.25">
      <c r="AZ107" s="38"/>
      <c r="BA107" s="38"/>
      <c r="BB107" s="38"/>
      <c r="BC107" s="38"/>
      <c r="BD107" s="43"/>
      <c r="BE107" s="43"/>
      <c r="BF107" s="43"/>
      <c r="BG107" s="38"/>
    </row>
  </sheetData>
  <sheetProtection algorithmName="SHA-512" hashValue="7MdgwHZjh6PTTTRgrHFWgMauH9JvWHTTmEfcOUj1DF7tTVE/L6e0wOLhEnBMhEt7GZ2rz55pDQ1J7Be+PW/LBw==" saltValue="RrSyanrc0h/zg9akycYM+A==" spinCount="100000" sheet="1" objects="1" scenarios="1" selectLockedCells="1" sort="0" autoFilter="0"/>
  <protectedRanges>
    <protectedRange sqref="C8:G8 F5:G6 A9:A11 D92 C6:C7 D9:E11 C9:C10 A1:A7 A92:B92 E92:E93 Q2:Q10 R5:X12 BH10 Y10:AJ12 BM10 BO10:BP10 CD10:DA10 BR5:BV10 BX10:BY10 AA92:AC92 CF93:CG97 DE10:DF10 DB92:DD94 BZ93:BZ94 DL7:JI9 BW5:JI6 CH95:JI97 AB93:AC94 AA94 W92:Z94 BN95:CE97 BM92 BM94:BM97 AD92:AJ94 BH92:BK94 AK94:AU94 CH93:CH94 CJ93:CK94 CI92:CI94 CM93:CO94 CL92:CL94 CQ93:CR94 CP92:CP94 CW93:CY94 CZ92:CZ94 CS92:CV94 A94:E94 H5:I9 J5:K5 J6:M6 M5:N5 J7:N9 B2:B9 F9:G91 BG5:BQ9 BG10:BG11 BG92 BG94 BB98 BA98:BA65536 BB100:BB65536 AK92:AU92 BB10:BB11 AW6:BA11 BD5 R13:AJ91 BM11:BY91 BN92:BY94 CA92:CC94 BW7:BY9 CA7:DF9 BZ7:BZ91 DL94:DO94 DP92:DP94 DQ92:DZ92 EA92:JI94 DQ94:DZ94 H11:J91 B12:E91 R2:AU4 BB6:BB8 Y5:AU9 AV6:AV9 AX5:BA5 AV2:AW5 BD12:BD91 BC5:BC11 BD6:BF9 BD10:BE11 AV92:BF94 BA95:BL97 BC98:JI65536 BF10:BF91 DG7:DK91 CC11:CC91 DD11:DD91 B95:AZ65536 H94:V94 F92:V92 L93:V93 O5:P9 DL11:DL91 DP10:JI91 DL10:DO10 DG92:DO92 L10:N91 AX4:AZ4 B1:BL1 BB4:JI4 AX2:JI3 C2 D2:E7 G2:N4 F3:F4 CF11:CZ91 AK10:AV11 BK10:BK91" name="Rango2"/>
    <protectedRange sqref="A11 D11:G11 F12:G91" name="Rango1"/>
    <protectedRange sqref="O11:P91" name="Rango2_2"/>
    <protectedRange sqref="DM11:DO91" name="Rango2_3"/>
  </protectedRanges>
  <autoFilter ref="A11:C11">
    <filterColumn colId="0" showButton="0"/>
  </autoFilter>
  <mergeCells count="468">
    <mergeCell ref="DQ96:DZ96"/>
    <mergeCell ref="C2:I2"/>
    <mergeCell ref="AX4:BE4"/>
    <mergeCell ref="BD92:BD93"/>
    <mergeCell ref="BE92:BE93"/>
    <mergeCell ref="CP92:CP93"/>
    <mergeCell ref="CQ92:CR92"/>
    <mergeCell ref="AB92:AC92"/>
    <mergeCell ref="AD92:AD93"/>
    <mergeCell ref="AE92:AF92"/>
    <mergeCell ref="BA92:BA93"/>
    <mergeCell ref="BB92:BB93"/>
    <mergeCell ref="BC92:BC93"/>
    <mergeCell ref="R7:BL8"/>
    <mergeCell ref="BN7:CD8"/>
    <mergeCell ref="CS92:CS93"/>
    <mergeCell ref="CT92:CU92"/>
    <mergeCell ref="CV92:CV93"/>
    <mergeCell ref="CW92:CY92"/>
    <mergeCell ref="B3:K3"/>
    <mergeCell ref="B4:K4"/>
    <mergeCell ref="L3:M3"/>
    <mergeCell ref="L4:M4"/>
    <mergeCell ref="BN9:BP10"/>
    <mergeCell ref="T92:T93"/>
    <mergeCell ref="U92:V92"/>
    <mergeCell ref="W92:W93"/>
    <mergeCell ref="AX92:AX93"/>
    <mergeCell ref="AY92:AY93"/>
    <mergeCell ref="AZ92:AZ93"/>
    <mergeCell ref="AW92:AW93"/>
    <mergeCell ref="X92:Y92"/>
    <mergeCell ref="Z92:Z93"/>
    <mergeCell ref="AA92:AA93"/>
    <mergeCell ref="AK92:AK93"/>
    <mergeCell ref="AV92:AV93"/>
    <mergeCell ref="BI94:BL94"/>
    <mergeCell ref="CA94:CD94"/>
    <mergeCell ref="CA92:CD93"/>
    <mergeCell ref="CF92:CH92"/>
    <mergeCell ref="CI92:CI93"/>
    <mergeCell ref="CJ92:CK92"/>
    <mergeCell ref="CL92:CL93"/>
    <mergeCell ref="BP92:BP93"/>
    <mergeCell ref="BQ92:BR92"/>
    <mergeCell ref="BS92:BS93"/>
    <mergeCell ref="BI92:BL93"/>
    <mergeCell ref="BN92:BO92"/>
    <mergeCell ref="A92:B94"/>
    <mergeCell ref="C92:C93"/>
    <mergeCell ref="D92:D93"/>
    <mergeCell ref="F92:F93"/>
    <mergeCell ref="G92:G93"/>
    <mergeCell ref="H92:H93"/>
    <mergeCell ref="F88:G88"/>
    <mergeCell ref="J88:K88"/>
    <mergeCell ref="M88:N88"/>
    <mergeCell ref="A89:B89"/>
    <mergeCell ref="F89:G89"/>
    <mergeCell ref="J89:K89"/>
    <mergeCell ref="M89:N89"/>
    <mergeCell ref="A88:B88"/>
    <mergeCell ref="A90:B90"/>
    <mergeCell ref="F90:G90"/>
    <mergeCell ref="J90:K90"/>
    <mergeCell ref="M90:N90"/>
    <mergeCell ref="I92:I93"/>
    <mergeCell ref="J92:J93"/>
    <mergeCell ref="K92:K93"/>
    <mergeCell ref="A82:B82"/>
    <mergeCell ref="F82:G82"/>
    <mergeCell ref="J82:K82"/>
    <mergeCell ref="M82:N82"/>
    <mergeCell ref="A91:B91"/>
    <mergeCell ref="F91:G91"/>
    <mergeCell ref="J91:K91"/>
    <mergeCell ref="M91:N91"/>
    <mergeCell ref="A84:B84"/>
    <mergeCell ref="F84:G84"/>
    <mergeCell ref="J84:K84"/>
    <mergeCell ref="M84:N84"/>
    <mergeCell ref="A85:B85"/>
    <mergeCell ref="F85:G85"/>
    <mergeCell ref="J85:K85"/>
    <mergeCell ref="M85:N85"/>
    <mergeCell ref="A86:B86"/>
    <mergeCell ref="F86:G86"/>
    <mergeCell ref="J86:K86"/>
    <mergeCell ref="M86:N86"/>
    <mergeCell ref="F87:G87"/>
    <mergeCell ref="J87:K87"/>
    <mergeCell ref="M87:N87"/>
    <mergeCell ref="A87:B87"/>
    <mergeCell ref="A79:B79"/>
    <mergeCell ref="F79:G79"/>
    <mergeCell ref="J79:K79"/>
    <mergeCell ref="M79:N79"/>
    <mergeCell ref="A80:B80"/>
    <mergeCell ref="F80:G80"/>
    <mergeCell ref="J80:K80"/>
    <mergeCell ref="M80:N80"/>
    <mergeCell ref="A81:B81"/>
    <mergeCell ref="F81:G81"/>
    <mergeCell ref="J81:K81"/>
    <mergeCell ref="M81:N81"/>
    <mergeCell ref="A73:B73"/>
    <mergeCell ref="F73:G73"/>
    <mergeCell ref="J73:K73"/>
    <mergeCell ref="M73:N73"/>
    <mergeCell ref="A74:B74"/>
    <mergeCell ref="F74:G74"/>
    <mergeCell ref="J74:K74"/>
    <mergeCell ref="M74:N74"/>
    <mergeCell ref="A83:B83"/>
    <mergeCell ref="F83:G83"/>
    <mergeCell ref="J83:K83"/>
    <mergeCell ref="M83:N83"/>
    <mergeCell ref="A76:B76"/>
    <mergeCell ref="F76:G76"/>
    <mergeCell ref="J76:K76"/>
    <mergeCell ref="M76:N76"/>
    <mergeCell ref="A77:B77"/>
    <mergeCell ref="F77:G77"/>
    <mergeCell ref="J77:K77"/>
    <mergeCell ref="M77:N77"/>
    <mergeCell ref="A78:B78"/>
    <mergeCell ref="F78:G78"/>
    <mergeCell ref="J78:K78"/>
    <mergeCell ref="M78:N78"/>
    <mergeCell ref="A75:B75"/>
    <mergeCell ref="F75:G75"/>
    <mergeCell ref="J75:K75"/>
    <mergeCell ref="M75:N75"/>
    <mergeCell ref="A68:B68"/>
    <mergeCell ref="F68:G68"/>
    <mergeCell ref="J68:K68"/>
    <mergeCell ref="M68:N68"/>
    <mergeCell ref="A69:B69"/>
    <mergeCell ref="F69:G69"/>
    <mergeCell ref="J69:K69"/>
    <mergeCell ref="M69:N69"/>
    <mergeCell ref="A70:B70"/>
    <mergeCell ref="F70:G70"/>
    <mergeCell ref="J70:K70"/>
    <mergeCell ref="M70:N70"/>
    <mergeCell ref="A71:B71"/>
    <mergeCell ref="F71:G71"/>
    <mergeCell ref="J71:K71"/>
    <mergeCell ref="M71:N71"/>
    <mergeCell ref="A72:B72"/>
    <mergeCell ref="F72:G72"/>
    <mergeCell ref="J72:K72"/>
    <mergeCell ref="M72:N72"/>
    <mergeCell ref="A64:B64"/>
    <mergeCell ref="F64:G64"/>
    <mergeCell ref="J64:K64"/>
    <mergeCell ref="M64:N64"/>
    <mergeCell ref="A65:B65"/>
    <mergeCell ref="F65:G65"/>
    <mergeCell ref="J65:K65"/>
    <mergeCell ref="M65:N65"/>
    <mergeCell ref="A66:B66"/>
    <mergeCell ref="F66:G66"/>
    <mergeCell ref="J66:K66"/>
    <mergeCell ref="M66:N66"/>
    <mergeCell ref="A58:B58"/>
    <mergeCell ref="F58:G58"/>
    <mergeCell ref="J58:K58"/>
    <mergeCell ref="M58:N58"/>
    <mergeCell ref="A67:B67"/>
    <mergeCell ref="F67:G67"/>
    <mergeCell ref="J67:K67"/>
    <mergeCell ref="M67:N67"/>
    <mergeCell ref="A60:B60"/>
    <mergeCell ref="F60:G60"/>
    <mergeCell ref="J60:K60"/>
    <mergeCell ref="M60:N60"/>
    <mergeCell ref="A61:B61"/>
    <mergeCell ref="F61:G61"/>
    <mergeCell ref="J61:K61"/>
    <mergeCell ref="M61:N61"/>
    <mergeCell ref="A62:B62"/>
    <mergeCell ref="F62:G62"/>
    <mergeCell ref="J62:K62"/>
    <mergeCell ref="M62:N62"/>
    <mergeCell ref="A63:B63"/>
    <mergeCell ref="F63:G63"/>
    <mergeCell ref="J63:K63"/>
    <mergeCell ref="M63:N63"/>
    <mergeCell ref="A55:B55"/>
    <mergeCell ref="F55:G55"/>
    <mergeCell ref="J55:K55"/>
    <mergeCell ref="M55:N55"/>
    <mergeCell ref="A56:B56"/>
    <mergeCell ref="F56:G56"/>
    <mergeCell ref="J56:K56"/>
    <mergeCell ref="M56:N56"/>
    <mergeCell ref="A57:B57"/>
    <mergeCell ref="F57:G57"/>
    <mergeCell ref="J57:K57"/>
    <mergeCell ref="M57:N57"/>
    <mergeCell ref="A49:B49"/>
    <mergeCell ref="F49:G49"/>
    <mergeCell ref="J49:K49"/>
    <mergeCell ref="M49:N49"/>
    <mergeCell ref="A50:B50"/>
    <mergeCell ref="F50:G50"/>
    <mergeCell ref="J50:K50"/>
    <mergeCell ref="M50:N50"/>
    <mergeCell ref="A59:B59"/>
    <mergeCell ref="F59:G59"/>
    <mergeCell ref="J59:K59"/>
    <mergeCell ref="M59:N59"/>
    <mergeCell ref="A52:B52"/>
    <mergeCell ref="F52:G52"/>
    <mergeCell ref="J52:K52"/>
    <mergeCell ref="M52:N52"/>
    <mergeCell ref="A53:B53"/>
    <mergeCell ref="F53:G53"/>
    <mergeCell ref="J53:K53"/>
    <mergeCell ref="M53:N53"/>
    <mergeCell ref="A54:B54"/>
    <mergeCell ref="F54:G54"/>
    <mergeCell ref="J54:K54"/>
    <mergeCell ref="M54:N54"/>
    <mergeCell ref="A51:B51"/>
    <mergeCell ref="F51:G51"/>
    <mergeCell ref="J51:K51"/>
    <mergeCell ref="M51:N51"/>
    <mergeCell ref="A44:B44"/>
    <mergeCell ref="F44:G44"/>
    <mergeCell ref="J44:K44"/>
    <mergeCell ref="M44:N44"/>
    <mergeCell ref="A45:B45"/>
    <mergeCell ref="F45:G45"/>
    <mergeCell ref="J45:K45"/>
    <mergeCell ref="M45:N45"/>
    <mergeCell ref="A46:B46"/>
    <mergeCell ref="F46:G46"/>
    <mergeCell ref="J46:K46"/>
    <mergeCell ref="M46:N46"/>
    <mergeCell ref="A47:B47"/>
    <mergeCell ref="F47:G47"/>
    <mergeCell ref="J47:K47"/>
    <mergeCell ref="M47:N47"/>
    <mergeCell ref="A48:B48"/>
    <mergeCell ref="F48:G48"/>
    <mergeCell ref="J48:K48"/>
    <mergeCell ref="M48:N48"/>
    <mergeCell ref="A40:B40"/>
    <mergeCell ref="F40:G40"/>
    <mergeCell ref="J40:K40"/>
    <mergeCell ref="M40:N40"/>
    <mergeCell ref="A41:B41"/>
    <mergeCell ref="F41:G41"/>
    <mergeCell ref="J41:K41"/>
    <mergeCell ref="M41:N41"/>
    <mergeCell ref="A42:B42"/>
    <mergeCell ref="F42:G42"/>
    <mergeCell ref="J42:K42"/>
    <mergeCell ref="M42:N42"/>
    <mergeCell ref="A34:B34"/>
    <mergeCell ref="F34:G34"/>
    <mergeCell ref="J34:K34"/>
    <mergeCell ref="M34:N34"/>
    <mergeCell ref="A43:B43"/>
    <mergeCell ref="F43:G43"/>
    <mergeCell ref="J43:K43"/>
    <mergeCell ref="M43:N43"/>
    <mergeCell ref="A36:B36"/>
    <mergeCell ref="F36:G36"/>
    <mergeCell ref="J36:K36"/>
    <mergeCell ref="M36:N36"/>
    <mergeCell ref="A37:B37"/>
    <mergeCell ref="F37:G37"/>
    <mergeCell ref="J37:K37"/>
    <mergeCell ref="M37:N37"/>
    <mergeCell ref="A38:B38"/>
    <mergeCell ref="F38:G38"/>
    <mergeCell ref="J38:K38"/>
    <mergeCell ref="M38:N38"/>
    <mergeCell ref="A39:B39"/>
    <mergeCell ref="F39:G39"/>
    <mergeCell ref="J39:K39"/>
    <mergeCell ref="M39:N39"/>
    <mergeCell ref="J33:K33"/>
    <mergeCell ref="M33:N33"/>
    <mergeCell ref="J25:K25"/>
    <mergeCell ref="M25:N25"/>
    <mergeCell ref="A26:B26"/>
    <mergeCell ref="F26:G26"/>
    <mergeCell ref="J26:K26"/>
    <mergeCell ref="M26:N26"/>
    <mergeCell ref="A27:B27"/>
    <mergeCell ref="F27:G27"/>
    <mergeCell ref="J27:K27"/>
    <mergeCell ref="M27:N27"/>
    <mergeCell ref="J31:K31"/>
    <mergeCell ref="M31:N31"/>
    <mergeCell ref="A25:B25"/>
    <mergeCell ref="F25:G25"/>
    <mergeCell ref="A35:B35"/>
    <mergeCell ref="F35:G35"/>
    <mergeCell ref="J35:K35"/>
    <mergeCell ref="M35:N35"/>
    <mergeCell ref="A28:B28"/>
    <mergeCell ref="F28:G28"/>
    <mergeCell ref="J28:K28"/>
    <mergeCell ref="M28:N28"/>
    <mergeCell ref="A29:B29"/>
    <mergeCell ref="F29:G29"/>
    <mergeCell ref="J29:K29"/>
    <mergeCell ref="M29:N29"/>
    <mergeCell ref="A30:B30"/>
    <mergeCell ref="F30:G30"/>
    <mergeCell ref="J30:K30"/>
    <mergeCell ref="M30:N30"/>
    <mergeCell ref="A31:B31"/>
    <mergeCell ref="F31:G31"/>
    <mergeCell ref="A32:B32"/>
    <mergeCell ref="F32:G32"/>
    <mergeCell ref="J32:K32"/>
    <mergeCell ref="M32:N32"/>
    <mergeCell ref="A33:B33"/>
    <mergeCell ref="F33:G33"/>
    <mergeCell ref="A20:B20"/>
    <mergeCell ref="F20:G20"/>
    <mergeCell ref="J20:K20"/>
    <mergeCell ref="M20:N20"/>
    <mergeCell ref="A21:B21"/>
    <mergeCell ref="F21:G21"/>
    <mergeCell ref="J21:K21"/>
    <mergeCell ref="M21:N21"/>
    <mergeCell ref="J22:K22"/>
    <mergeCell ref="M22:N22"/>
    <mergeCell ref="DB94:DE94"/>
    <mergeCell ref="DQ92:DQ93"/>
    <mergeCell ref="P10:P11"/>
    <mergeCell ref="A18:B18"/>
    <mergeCell ref="F18:G18"/>
    <mergeCell ref="J18:K18"/>
    <mergeCell ref="M18:N18"/>
    <mergeCell ref="A19:B19"/>
    <mergeCell ref="F19:G19"/>
    <mergeCell ref="J19:K19"/>
    <mergeCell ref="O10:O11"/>
    <mergeCell ref="X10:Z10"/>
    <mergeCell ref="R10:T10"/>
    <mergeCell ref="J14:K14"/>
    <mergeCell ref="M14:N14"/>
    <mergeCell ref="A15:B15"/>
    <mergeCell ref="F15:G15"/>
    <mergeCell ref="J15:K15"/>
    <mergeCell ref="M15:N15"/>
    <mergeCell ref="E10:E94"/>
    <mergeCell ref="F10:G11"/>
    <mergeCell ref="H10:H11"/>
    <mergeCell ref="A14:B14"/>
    <mergeCell ref="F14:G14"/>
    <mergeCell ref="EA9:EA94"/>
    <mergeCell ref="CZ92:CZ93"/>
    <mergeCell ref="DB92:DE93"/>
    <mergeCell ref="CA9:CD10"/>
    <mergeCell ref="CF9:CI10"/>
    <mergeCell ref="CJ9:CL10"/>
    <mergeCell ref="CM9:CP10"/>
    <mergeCell ref="CQ9:CS10"/>
    <mergeCell ref="J11:K11"/>
    <mergeCell ref="AA10:AA11"/>
    <mergeCell ref="AB10:AD10"/>
    <mergeCell ref="AE10:AG10"/>
    <mergeCell ref="AH10:AJ10"/>
    <mergeCell ref="AK10:AK11"/>
    <mergeCell ref="I10:K10"/>
    <mergeCell ref="L10:L11"/>
    <mergeCell ref="M10:N11"/>
    <mergeCell ref="BD10:BE10"/>
    <mergeCell ref="R9:AA9"/>
    <mergeCell ref="AB9:AK9"/>
    <mergeCell ref="AV9:BG9"/>
    <mergeCell ref="BI9:BL10"/>
    <mergeCell ref="AV10:AW10"/>
    <mergeCell ref="U10:W10"/>
    <mergeCell ref="C5:I5"/>
    <mergeCell ref="J5:M5"/>
    <mergeCell ref="DL92:DL93"/>
    <mergeCell ref="DG92:DK92"/>
    <mergeCell ref="BT9:BV10"/>
    <mergeCell ref="BW9:BY10"/>
    <mergeCell ref="BT92:BU92"/>
    <mergeCell ref="BV92:BV93"/>
    <mergeCell ref="BW92:BX92"/>
    <mergeCell ref="CT9:CV10"/>
    <mergeCell ref="J13:K13"/>
    <mergeCell ref="M13:N13"/>
    <mergeCell ref="J12:K12"/>
    <mergeCell ref="M12:N12"/>
    <mergeCell ref="F13:G13"/>
    <mergeCell ref="M19:N19"/>
    <mergeCell ref="F16:G16"/>
    <mergeCell ref="J16:K16"/>
    <mergeCell ref="M16:N16"/>
    <mergeCell ref="F17:G17"/>
    <mergeCell ref="J17:K17"/>
    <mergeCell ref="M17:N17"/>
    <mergeCell ref="F12:G12"/>
    <mergeCell ref="F23:G23"/>
    <mergeCell ref="A11:B11"/>
    <mergeCell ref="A22:B22"/>
    <mergeCell ref="F22:G22"/>
    <mergeCell ref="AG92:AG93"/>
    <mergeCell ref="AH92:AI92"/>
    <mergeCell ref="AJ92:AJ93"/>
    <mergeCell ref="C6:I6"/>
    <mergeCell ref="J6:K6"/>
    <mergeCell ref="C7:E7"/>
    <mergeCell ref="G7:I7"/>
    <mergeCell ref="J7:K7"/>
    <mergeCell ref="Q7:Q91"/>
    <mergeCell ref="A10:D10"/>
    <mergeCell ref="A13:B13"/>
    <mergeCell ref="A16:B16"/>
    <mergeCell ref="A17:B17"/>
    <mergeCell ref="A12:B12"/>
    <mergeCell ref="A23:B23"/>
    <mergeCell ref="J23:K23"/>
    <mergeCell ref="M23:N23"/>
    <mergeCell ref="A24:B24"/>
    <mergeCell ref="F24:G24"/>
    <mergeCell ref="J24:K24"/>
    <mergeCell ref="M24:N24"/>
    <mergeCell ref="DO92:DO93"/>
    <mergeCell ref="BD5:BE5"/>
    <mergeCell ref="AX5:BC5"/>
    <mergeCell ref="BY92:BY93"/>
    <mergeCell ref="AX10:AY10"/>
    <mergeCell ref="AZ10:BA10"/>
    <mergeCell ref="BB10:BC10"/>
    <mergeCell ref="BG10:BG11"/>
    <mergeCell ref="CF7:DE8"/>
    <mergeCell ref="CW9:CZ10"/>
    <mergeCell ref="DB9:DE10"/>
    <mergeCell ref="DM92:DM93"/>
    <mergeCell ref="DN92:DN93"/>
    <mergeCell ref="BQ9:BS10"/>
    <mergeCell ref="BG92:BG93"/>
    <mergeCell ref="CM92:CO92"/>
    <mergeCell ref="DW92:DW93"/>
    <mergeCell ref="DX92:DX93"/>
    <mergeCell ref="DY92:DY93"/>
    <mergeCell ref="DZ92:DZ93"/>
    <mergeCell ref="DQ9:DZ9"/>
    <mergeCell ref="DQ10:DZ10"/>
    <mergeCell ref="DR92:DR93"/>
    <mergeCell ref="DS92:DS93"/>
    <mergeCell ref="DT92:DT93"/>
    <mergeCell ref="DU92:DU93"/>
    <mergeCell ref="DV92:DV93"/>
    <mergeCell ref="AL9:AT9"/>
    <mergeCell ref="AL10:AN10"/>
    <mergeCell ref="AO10:AQ10"/>
    <mergeCell ref="AR10:AT10"/>
    <mergeCell ref="AU10:AU11"/>
    <mergeCell ref="AL92:AM92"/>
    <mergeCell ref="AN92:AN93"/>
    <mergeCell ref="AQ92:AQ93"/>
    <mergeCell ref="AT92:AT93"/>
    <mergeCell ref="AU92:AU93"/>
  </mergeCells>
  <conditionalFormatting sqref="D94">
    <cfRule type="cellIs" dxfId="114" priority="43" operator="lessThanOrEqual">
      <formula>0</formula>
    </cfRule>
    <cfRule type="cellIs" dxfId="113" priority="44" operator="between">
      <formula>0.99</formula>
      <formula>0.000001</formula>
    </cfRule>
    <cfRule type="cellIs" dxfId="112" priority="45" operator="greaterThanOrEqual">
      <formula>1</formula>
    </cfRule>
  </conditionalFormatting>
  <conditionalFormatting sqref="BI94:BK94">
    <cfRule type="cellIs" dxfId="111" priority="40" operator="lessThanOrEqual">
      <formula>0</formula>
    </cfRule>
    <cfRule type="cellIs" dxfId="110" priority="41" operator="between">
      <formula>0.99</formula>
      <formula>0.000001</formula>
    </cfRule>
    <cfRule type="cellIs" dxfId="109" priority="42" operator="greaterThanOrEqual">
      <formula>1</formula>
    </cfRule>
  </conditionalFormatting>
  <conditionalFormatting sqref="BK12:BK91">
    <cfRule type="cellIs" dxfId="108" priority="37" operator="lessThan">
      <formula>BJ12</formula>
    </cfRule>
    <cfRule type="cellIs" dxfId="107" priority="38" operator="greaterThanOrEqual">
      <formula>BJ12</formula>
    </cfRule>
  </conditionalFormatting>
  <conditionalFormatting sqref="BI92:BL93">
    <cfRule type="containsText" dxfId="106" priority="6" operator="containsText" text="0">
      <formula>NOT(ISERROR(SEARCH("0",BI92)))</formula>
    </cfRule>
    <cfRule type="cellIs" dxfId="105" priority="35" operator="lessThan">
      <formula>$C$94</formula>
    </cfRule>
    <cfRule type="cellIs" dxfId="104" priority="36" operator="greaterThanOrEqual">
      <formula>$C$94</formula>
    </cfRule>
  </conditionalFormatting>
  <conditionalFormatting sqref="CC12:CC91">
    <cfRule type="cellIs" dxfId="103" priority="33" operator="lessThan">
      <formula>CB12</formula>
    </cfRule>
    <cfRule type="cellIs" dxfId="102" priority="34" operator="greaterThanOrEqual">
      <formula>CB12</formula>
    </cfRule>
  </conditionalFormatting>
  <conditionalFormatting sqref="CA94:CC94">
    <cfRule type="cellIs" dxfId="101" priority="31" operator="between">
      <formula>0.99</formula>
      <formula>0.000001</formula>
    </cfRule>
    <cfRule type="cellIs" dxfId="100" priority="32" operator="greaterThanOrEqual">
      <formula>1</formula>
    </cfRule>
  </conditionalFormatting>
  <conditionalFormatting sqref="CA92:CD93">
    <cfRule type="containsText" dxfId="99" priority="4" operator="containsText" text="0">
      <formula>NOT(ISERROR(SEARCH("0",CA92)))</formula>
    </cfRule>
    <cfRule type="cellIs" dxfId="98" priority="27" operator="lessThan">
      <formula>$C$94</formula>
    </cfRule>
    <cfRule type="cellIs" dxfId="97" priority="28" operator="greaterThanOrEqual">
      <formula>$C$94</formula>
    </cfRule>
  </conditionalFormatting>
  <conditionalFormatting sqref="DD12:DD91">
    <cfRule type="cellIs" dxfId="96" priority="25" operator="lessThan">
      <formula>DC12</formula>
    </cfRule>
    <cfRule type="cellIs" dxfId="95" priority="26" operator="greaterThanOrEqual">
      <formula>DC12</formula>
    </cfRule>
  </conditionalFormatting>
  <conditionalFormatting sqref="DB94:DD94">
    <cfRule type="cellIs" dxfId="94" priority="23" operator="between">
      <formula>0.99</formula>
      <formula>0.000001</formula>
    </cfRule>
    <cfRule type="cellIs" dxfId="93" priority="24" operator="greaterThanOrEqual">
      <formula>1</formula>
    </cfRule>
  </conditionalFormatting>
  <conditionalFormatting sqref="DB92:DE93">
    <cfRule type="containsText" dxfId="92" priority="2" operator="containsText" text="0">
      <formula>NOT(ISERROR(SEARCH("0",DB92)))</formula>
    </cfRule>
    <cfRule type="cellIs" dxfId="91" priority="19" operator="lessThan">
      <formula>$C$94</formula>
    </cfRule>
    <cfRule type="cellIs" dxfId="90" priority="20" operator="greaterThanOrEqual">
      <formula>$C$94</formula>
    </cfRule>
  </conditionalFormatting>
  <conditionalFormatting sqref="I94">
    <cfRule type="containsText" dxfId="89" priority="7" operator="containsText" text="0%">
      <formula>NOT(ISERROR(SEARCH("0%",I94)))</formula>
    </cfRule>
    <cfRule type="cellIs" dxfId="88" priority="17" operator="between">
      <formula>0.1999999999</formula>
      <formula>0.000001</formula>
    </cfRule>
    <cfRule type="cellIs" dxfId="87" priority="18" operator="greaterThanOrEqual">
      <formula>0.2</formula>
    </cfRule>
  </conditionalFormatting>
  <conditionalFormatting sqref="BD5">
    <cfRule type="colorScale" priority="15">
      <colorScale>
        <cfvo type="num" val="0"/>
        <cfvo type="num" val="15"/>
        <cfvo type="num" val="30"/>
        <color rgb="FFF8696B"/>
        <color rgb="FFFFEB84"/>
        <color rgb="FF63BE7B"/>
      </colorScale>
    </cfRule>
  </conditionalFormatting>
  <conditionalFormatting sqref="DL12:DL91">
    <cfRule type="containsText" dxfId="86" priority="13" operator="containsText" text="NO">
      <formula>NOT(ISERROR(SEARCH("NO",DL12)))</formula>
    </cfRule>
    <cfRule type="containsText" dxfId="85" priority="14" operator="containsText" text="SI">
      <formula>NOT(ISERROR(SEARCH("SI",DL12)))</formula>
    </cfRule>
  </conditionalFormatting>
  <conditionalFormatting sqref="BK12:BK91">
    <cfRule type="expression" dxfId="84" priority="12">
      <formula>M12=""</formula>
    </cfRule>
  </conditionalFormatting>
  <conditionalFormatting sqref="CC12:CC91">
    <cfRule type="expression" dxfId="83" priority="11">
      <formula>M12=""</formula>
    </cfRule>
  </conditionalFormatting>
  <conditionalFormatting sqref="DD12:DD91">
    <cfRule type="expression" dxfId="82" priority="10">
      <formula>M12=""</formula>
    </cfRule>
  </conditionalFormatting>
  <conditionalFormatting sqref="DO12:DO91">
    <cfRule type="containsText" dxfId="81" priority="8" operator="containsText" text="NO">
      <formula>NOT(ISERROR(SEARCH("NO",DO12)))</formula>
    </cfRule>
    <cfRule type="containsText" dxfId="80" priority="9" operator="containsText" text="SI">
      <formula>NOT(ISERROR(SEARCH("SI",DO12)))</formula>
    </cfRule>
  </conditionalFormatting>
  <conditionalFormatting sqref="BI94:BL94">
    <cfRule type="containsText" dxfId="79" priority="5" operator="containsText" text="0%">
      <formula>NOT(ISERROR(SEARCH("0%",BI94)))</formula>
    </cfRule>
  </conditionalFormatting>
  <conditionalFormatting sqref="CA94:CD94">
    <cfRule type="containsText" dxfId="78" priority="3" operator="containsText" text="0%">
      <formula>NOT(ISERROR(SEARCH("0%",CA94)))</formula>
    </cfRule>
  </conditionalFormatting>
  <conditionalFormatting sqref="DB94:DE94">
    <cfRule type="containsText" dxfId="77" priority="1" operator="containsText" text="0%">
      <formula>NOT(ISERROR(SEARCH("0%",DB94)))</formula>
    </cfRule>
  </conditionalFormatting>
  <dataValidations count="8">
    <dataValidation type="list" allowBlank="1" showInputMessage="1" showErrorMessage="1" sqref="AY12:AY91 BA12:BA91 BC12:BC91 AW12:AW91 BE12:BE91">
      <formula1>"SI,NO"</formula1>
    </dataValidation>
    <dataValidation type="list" allowBlank="1" showInputMessage="1" showErrorMessage="1" error="Sólo se puede introducir una opción de la lista desplegable" prompt="Seleccionar una opción de la lista desplegable" sqref="F12:F91">
      <formula1>"DE CONTINUIDAD, NUEVA INCORPORACIÓN"</formula1>
    </dataValidation>
    <dataValidation type="list" allowBlank="1" showInputMessage="1" showErrorMessage="1" error="Sólo se puede introducir una opción de la lista desplegable" prompt="Seleccionar una opción de la lista desplegable" sqref="H12:I91">
      <formula1>"SI, NO"</formula1>
    </dataValidation>
    <dataValidation allowBlank="1" showInputMessage="1" showErrorMessage="1" prompt="Indicar nombre de la acción formativa" sqref="R10:X10 AB10:AH10 BN9 BQ9 BW9 AL10:AT10"/>
    <dataValidation type="list" allowBlank="1" showInputMessage="1" showErrorMessage="1" error="Sólo se puede introducir una opción de la lista desplegable" prompt="Seleccionar una opción de la lista desplegable" sqref="J12:K91">
      <formula1>"IMV,RAI,APIS,OTRAS"</formula1>
    </dataValidation>
    <dataValidation allowBlank="1" showInputMessage="1" showErrorMessage="1" prompt="Indicar el nombre y duración del módulo formativo" sqref="AV10:BF10"/>
    <dataValidation allowBlank="1" showInputMessage="1" showErrorMessage="1" prompt="Introducir en formato fecha XX/XX/XXXX" sqref="L12:N91"/>
    <dataValidation allowBlank="1" showInputMessage="1" showErrorMessage="1" prompt="Indicar nombre de la actuación" sqref="CM11:CO11 CW11:CY11 CF11:CH11"/>
  </dataValidations>
  <pageMargins left="0.7" right="0.7" top="0.75" bottom="0.75" header="0.3" footer="0.3"/>
  <pageSetup paperSize="9" orientation="portrait" horizontalDpi="300" verticalDpi="300" r:id="rId1"/>
  <ignoredErrors>
    <ignoredError sqref="AW92:AX92 AY92:AZ92 BA92:BD92 BE92"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Q117"/>
  <sheetViews>
    <sheetView zoomScale="90" zoomScaleNormal="90" workbookViewId="0">
      <pane xSplit="4" topLeftCell="E1" activePane="topRight" state="frozen"/>
      <selection pane="topRight" activeCell="C6" sqref="C6:I6"/>
    </sheetView>
  </sheetViews>
  <sheetFormatPr baseColWidth="10" defaultRowHeight="15" x14ac:dyDescent="0.25"/>
  <cols>
    <col min="1" max="1" width="1.85546875" customWidth="1"/>
    <col min="2" max="2" width="32.28515625" customWidth="1"/>
    <col min="3" max="4" width="19.85546875" customWidth="1"/>
    <col min="5" max="5" width="1.7109375" customWidth="1"/>
    <col min="6" max="6" width="16.85546875" customWidth="1"/>
    <col min="7" max="7" width="14.28515625" customWidth="1"/>
    <col min="8" max="8" width="12.28515625" customWidth="1"/>
    <col min="9" max="9" width="12.42578125" customWidth="1"/>
    <col min="10" max="10" width="8.85546875" customWidth="1"/>
    <col min="11" max="11" width="6.5703125" customWidth="1"/>
    <col min="12" max="12" width="20.42578125" customWidth="1"/>
    <col min="13" max="13" width="8.7109375" customWidth="1"/>
    <col min="14" max="14" width="8.28515625" customWidth="1"/>
    <col min="15" max="15" width="11.7109375" hidden="1" customWidth="1"/>
    <col min="16" max="16" width="11" hidden="1" customWidth="1"/>
    <col min="17" max="17" width="1.28515625" customWidth="1"/>
    <col min="18" max="18" width="11.5703125" customWidth="1"/>
    <col min="19" max="19" width="13.5703125" customWidth="1"/>
    <col min="20" max="20" width="11.7109375" customWidth="1"/>
    <col min="21" max="21" width="12.7109375" customWidth="1"/>
    <col min="22" max="22" width="13.5703125" customWidth="1"/>
    <col min="23" max="23" width="10.85546875" customWidth="1"/>
    <col min="24" max="24" width="12.42578125" customWidth="1"/>
    <col min="25" max="25" width="12.85546875" customWidth="1"/>
    <col min="26" max="26" width="11.42578125" customWidth="1"/>
    <col min="27" max="27" width="16.85546875" customWidth="1"/>
    <col min="28" max="28" width="12.140625" customWidth="1"/>
    <col min="29" max="29" width="13.140625" customWidth="1"/>
    <col min="30" max="30" width="16.7109375" customWidth="1"/>
    <col min="31" max="31" width="12.28515625" customWidth="1"/>
    <col min="32" max="32" width="13.85546875" customWidth="1"/>
    <col min="33" max="33" width="11.85546875" customWidth="1"/>
    <col min="34" max="34" width="12.7109375" customWidth="1"/>
    <col min="35" max="35" width="13.42578125" customWidth="1"/>
    <col min="36" max="36" width="10.28515625" customWidth="1"/>
    <col min="37" max="47" width="16.42578125" customWidth="1"/>
    <col min="48" max="67" width="13.85546875" customWidth="1"/>
    <col min="68" max="68" width="13.85546875" style="41" hidden="1" customWidth="1"/>
    <col min="69" max="69" width="16.85546875" customWidth="1"/>
    <col min="70" max="70" width="1.140625" customWidth="1"/>
    <col min="71" max="71" width="16.42578125" hidden="1" customWidth="1"/>
    <col min="72" max="72" width="16.42578125" customWidth="1"/>
    <col min="73" max="73" width="16.28515625" customWidth="1"/>
    <col min="74" max="74" width="7.5703125" hidden="1" customWidth="1"/>
    <col min="75" max="75" width="1.140625" customWidth="1"/>
    <col min="76" max="76" width="14" customWidth="1"/>
    <col min="77" max="77" width="12.28515625" customWidth="1"/>
    <col min="78" max="78" width="10.42578125" customWidth="1"/>
    <col min="79" max="79" width="13.7109375" customWidth="1"/>
    <col min="80" max="81" width="10.42578125" customWidth="1"/>
    <col min="82" max="82" width="14.140625" customWidth="1"/>
    <col min="83" max="84" width="10.42578125" customWidth="1"/>
    <col min="85" max="85" width="14" customWidth="1"/>
    <col min="86" max="87" width="10.42578125" customWidth="1"/>
    <col min="88" max="88" width="0.7109375" customWidth="1"/>
    <col min="89" max="89" width="15.140625" hidden="1" customWidth="1"/>
    <col min="90" max="91" width="15.140625" customWidth="1"/>
    <col min="92" max="92" width="6.42578125" hidden="1" customWidth="1"/>
    <col min="93" max="93" width="0.7109375" customWidth="1"/>
    <col min="94" max="95" width="12.28515625" customWidth="1"/>
    <col min="96" max="96" width="14.5703125" customWidth="1"/>
    <col min="97" max="97" width="11.85546875" customWidth="1"/>
    <col min="98" max="98" width="12.7109375" customWidth="1"/>
    <col min="99" max="99" width="13.42578125" customWidth="1"/>
    <col min="100" max="100" width="12.85546875" customWidth="1"/>
    <col min="101" max="101" width="16.85546875" customWidth="1"/>
    <col min="102" max="102" width="17.28515625" customWidth="1"/>
    <col min="103" max="103" width="14.85546875" customWidth="1"/>
    <col min="104" max="105" width="11.5703125" customWidth="1"/>
    <col min="106" max="106" width="14.28515625" customWidth="1"/>
    <col min="107" max="107" width="11.28515625" customWidth="1"/>
    <col min="108" max="108" width="12.140625" customWidth="1"/>
    <col min="109" max="109" width="14.42578125" customWidth="1"/>
    <col min="110" max="110" width="10.7109375" customWidth="1"/>
    <col min="111" max="111" width="17.7109375" customWidth="1"/>
    <col min="112" max="112" width="18.28515625" customWidth="1"/>
    <col min="113" max="113" width="14.42578125" customWidth="1"/>
    <col min="114" max="114" width="12.7109375" customWidth="1"/>
    <col min="115" max="115" width="1" customWidth="1"/>
    <col min="116" max="116" width="15.28515625" hidden="1" customWidth="1"/>
    <col min="117" max="117" width="15.28515625" customWidth="1"/>
    <col min="118" max="118" width="11.42578125" customWidth="1"/>
    <col min="119" max="119" width="8.28515625" hidden="1" customWidth="1"/>
    <col min="120" max="120" width="1" customWidth="1"/>
    <col min="121" max="121" width="19.5703125" customWidth="1"/>
    <col min="122" max="123" width="19.5703125" hidden="1" customWidth="1"/>
    <col min="124" max="124" width="22.28515625" hidden="1" customWidth="1"/>
    <col min="125" max="125" width="14.42578125" hidden="1" customWidth="1"/>
    <col min="126" max="126" width="24" customWidth="1"/>
    <col min="127" max="128" width="24" hidden="1" customWidth="1"/>
    <col min="129" max="129" width="27.28515625" customWidth="1"/>
    <col min="130" max="130" width="1.28515625" customWidth="1"/>
    <col min="131" max="131" width="23.28515625" customWidth="1"/>
    <col min="132" max="132" width="21.85546875" customWidth="1"/>
    <col min="133" max="134" width="23.140625" customWidth="1"/>
    <col min="135" max="135" width="22.85546875" customWidth="1"/>
    <col min="136" max="136" width="22.5703125" customWidth="1"/>
    <col min="137" max="137" width="22.85546875" customWidth="1"/>
    <col min="138" max="138" width="22.5703125" customWidth="1"/>
    <col min="139" max="139" width="23.140625" customWidth="1"/>
    <col min="140" max="140" width="22.85546875" customWidth="1"/>
    <col min="141" max="141" width="1.42578125" customWidth="1"/>
    <col min="142" max="147" width="11.5703125" style="9"/>
  </cols>
  <sheetData>
    <row r="1" spans="1:141" ht="31.15" customHeight="1" thickBot="1" x14ac:dyDescent="0.3">
      <c r="A1" s="8"/>
      <c r="B1" s="8"/>
      <c r="C1" s="8"/>
      <c r="D1" s="8"/>
      <c r="E1" s="8"/>
      <c r="F1" s="8"/>
      <c r="G1" s="8"/>
      <c r="H1" s="8"/>
      <c r="I1" s="8"/>
      <c r="J1" s="8"/>
      <c r="K1" s="8"/>
      <c r="L1" s="8"/>
      <c r="M1" s="8"/>
      <c r="N1" s="8"/>
      <c r="O1" s="8"/>
      <c r="P1" s="10"/>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40"/>
      <c r="BQ1" s="8"/>
      <c r="BR1" s="8"/>
      <c r="BS1" s="8"/>
      <c r="BT1" s="8"/>
      <c r="BU1" s="8"/>
      <c r="BV1" s="8"/>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row>
    <row r="2" spans="1:141" ht="67.150000000000006" customHeight="1" x14ac:dyDescent="0.25">
      <c r="A2" s="8"/>
      <c r="B2" s="259"/>
      <c r="C2" s="556" t="s">
        <v>117</v>
      </c>
      <c r="D2" s="556"/>
      <c r="E2" s="556"/>
      <c r="F2" s="556"/>
      <c r="G2" s="556"/>
      <c r="H2" s="556"/>
      <c r="I2" s="556"/>
      <c r="J2" s="556"/>
      <c r="K2" s="260"/>
      <c r="L2" s="260"/>
      <c r="M2" s="261"/>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38"/>
      <c r="AW2" s="8"/>
      <c r="AX2" s="8"/>
      <c r="AY2" s="8"/>
      <c r="AZ2" s="8"/>
      <c r="BJ2" s="8"/>
      <c r="BK2" s="98"/>
      <c r="BL2" s="98"/>
      <c r="BM2" s="98"/>
      <c r="BN2" s="98"/>
      <c r="BO2" s="98"/>
      <c r="BP2" s="100"/>
      <c r="BQ2" s="8"/>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row>
    <row r="3" spans="1:141" ht="37.15" customHeight="1" thickBot="1" x14ac:dyDescent="0.3">
      <c r="A3" s="8"/>
      <c r="B3" s="557" t="s">
        <v>112</v>
      </c>
      <c r="C3" s="558"/>
      <c r="D3" s="558"/>
      <c r="E3" s="558"/>
      <c r="F3" s="558"/>
      <c r="G3" s="558"/>
      <c r="H3" s="558"/>
      <c r="I3" s="558"/>
      <c r="J3" s="558"/>
      <c r="K3" s="558"/>
      <c r="L3" s="558" t="s">
        <v>111</v>
      </c>
      <c r="M3" s="559"/>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38"/>
      <c r="AW3" s="8"/>
      <c r="AX3" s="8"/>
      <c r="AY3" s="8"/>
      <c r="AZ3" s="8"/>
      <c r="BK3" s="98"/>
      <c r="BL3" s="98"/>
      <c r="BM3" s="98"/>
      <c r="BN3" s="98"/>
      <c r="BO3" s="98"/>
      <c r="BP3" s="100"/>
      <c r="BQ3" s="8"/>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row>
    <row r="4" spans="1:141" ht="39" customHeight="1" thickBot="1" x14ac:dyDescent="0.3">
      <c r="A4" s="8"/>
      <c r="B4" s="483" t="s">
        <v>114</v>
      </c>
      <c r="C4" s="484"/>
      <c r="D4" s="484"/>
      <c r="E4" s="484"/>
      <c r="F4" s="484"/>
      <c r="G4" s="484"/>
      <c r="H4" s="484"/>
      <c r="I4" s="484"/>
      <c r="J4" s="484"/>
      <c r="K4" s="485"/>
      <c r="L4" s="560">
        <v>2180</v>
      </c>
      <c r="M4" s="561"/>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38"/>
      <c r="AW4" s="8"/>
      <c r="AX4" s="8"/>
      <c r="AY4" s="8"/>
      <c r="AZ4" s="8"/>
      <c r="BB4" s="469" t="s">
        <v>77</v>
      </c>
      <c r="BC4" s="470"/>
      <c r="BD4" s="470"/>
      <c r="BE4" s="470"/>
      <c r="BF4" s="470"/>
      <c r="BG4" s="470"/>
      <c r="BH4" s="470"/>
      <c r="BI4" s="471"/>
      <c r="BJ4" s="8"/>
      <c r="BK4" s="98"/>
      <c r="BL4" s="98"/>
      <c r="BM4" s="98"/>
      <c r="BN4" s="98"/>
      <c r="BO4" s="98"/>
      <c r="BP4" s="100"/>
      <c r="BQ4" s="8"/>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row>
    <row r="5" spans="1:141" ht="25.15" customHeight="1" thickBot="1" x14ac:dyDescent="0.3">
      <c r="A5" s="8"/>
      <c r="B5" s="158" t="s">
        <v>26</v>
      </c>
      <c r="C5" s="367" t="s">
        <v>88</v>
      </c>
      <c r="D5" s="367"/>
      <c r="E5" s="367"/>
      <c r="F5" s="367"/>
      <c r="G5" s="367"/>
      <c r="H5" s="367"/>
      <c r="I5" s="367"/>
      <c r="J5" s="513" t="s">
        <v>31</v>
      </c>
      <c r="K5" s="513"/>
      <c r="L5" s="513"/>
      <c r="M5" s="514"/>
      <c r="N5" s="22"/>
      <c r="O5" s="22"/>
      <c r="P5" s="10"/>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38"/>
      <c r="AW5" s="8"/>
      <c r="AX5" s="8"/>
      <c r="AY5" s="8"/>
      <c r="AZ5" s="8"/>
      <c r="BB5" s="103" t="s">
        <v>76</v>
      </c>
      <c r="BC5" s="104"/>
      <c r="BD5" s="104"/>
      <c r="BE5" s="104"/>
      <c r="BF5" s="104"/>
      <c r="BG5" s="105"/>
      <c r="BH5" s="395">
        <f>COUNTIF(BP12:BP101,"&gt;0")</f>
        <v>0</v>
      </c>
      <c r="BI5" s="396"/>
      <c r="BJ5" s="8"/>
      <c r="BK5" s="70"/>
      <c r="BL5" s="126"/>
      <c r="BM5" s="126"/>
      <c r="BN5" s="126"/>
      <c r="BO5" s="126"/>
      <c r="BP5" s="43"/>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row>
    <row r="6" spans="1:141" ht="26.45" customHeight="1" x14ac:dyDescent="0.25">
      <c r="A6" s="8"/>
      <c r="B6" s="158" t="s">
        <v>25</v>
      </c>
      <c r="C6" s="368"/>
      <c r="D6" s="369"/>
      <c r="E6" s="369"/>
      <c r="F6" s="369"/>
      <c r="G6" s="369"/>
      <c r="H6" s="369"/>
      <c r="I6" s="418"/>
      <c r="J6" s="495" t="s">
        <v>28</v>
      </c>
      <c r="K6" s="495"/>
      <c r="L6" s="233" t="s">
        <v>29</v>
      </c>
      <c r="M6" s="159" t="s">
        <v>30</v>
      </c>
      <c r="N6" s="13"/>
      <c r="O6" s="13"/>
      <c r="P6" s="10"/>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51"/>
      <c r="BI6" s="50"/>
      <c r="BJ6" s="99"/>
      <c r="BK6" s="99"/>
      <c r="BL6" s="99"/>
      <c r="BM6" s="99"/>
      <c r="BN6" s="99"/>
      <c r="BO6" s="99"/>
      <c r="BP6" s="40"/>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row>
    <row r="7" spans="1:141" ht="33" customHeight="1" thickBot="1" x14ac:dyDescent="0.3">
      <c r="A7" s="8"/>
      <c r="B7" s="160" t="s">
        <v>27</v>
      </c>
      <c r="C7" s="316"/>
      <c r="D7" s="317"/>
      <c r="E7" s="318"/>
      <c r="F7" s="248" t="s">
        <v>40</v>
      </c>
      <c r="G7" s="316"/>
      <c r="H7" s="317"/>
      <c r="I7" s="318"/>
      <c r="J7" s="419" t="s">
        <v>78</v>
      </c>
      <c r="K7" s="419"/>
      <c r="L7" s="232">
        <v>2023</v>
      </c>
      <c r="M7" s="24"/>
      <c r="N7" s="23"/>
      <c r="O7" s="23"/>
      <c r="P7" s="10"/>
      <c r="Q7" s="210"/>
      <c r="R7" s="499" t="s">
        <v>102</v>
      </c>
      <c r="S7" s="499"/>
      <c r="T7" s="499"/>
      <c r="U7" s="499"/>
      <c r="V7" s="499"/>
      <c r="W7" s="499"/>
      <c r="X7" s="499"/>
      <c r="Y7" s="499"/>
      <c r="Z7" s="499"/>
      <c r="AA7" s="499"/>
      <c r="AB7" s="499"/>
      <c r="AC7" s="499"/>
      <c r="AD7" s="499"/>
      <c r="AE7" s="499"/>
      <c r="AF7" s="499"/>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c r="BM7" s="499"/>
      <c r="BN7" s="499"/>
      <c r="BO7" s="499"/>
      <c r="BP7" s="499"/>
      <c r="BQ7" s="499"/>
      <c r="BR7" s="499"/>
      <c r="BS7" s="499"/>
      <c r="BT7" s="499"/>
      <c r="BU7" s="499"/>
      <c r="BV7" s="499"/>
      <c r="BW7" s="210"/>
      <c r="BX7" s="499" t="s">
        <v>103</v>
      </c>
      <c r="BY7" s="499"/>
      <c r="BZ7" s="499"/>
      <c r="CA7" s="499"/>
      <c r="CB7" s="499"/>
      <c r="CC7" s="499"/>
      <c r="CD7" s="499"/>
      <c r="CE7" s="499"/>
      <c r="CF7" s="499"/>
      <c r="CG7" s="499"/>
      <c r="CH7" s="499"/>
      <c r="CI7" s="499"/>
      <c r="CJ7" s="499"/>
      <c r="CK7" s="499"/>
      <c r="CL7" s="499"/>
      <c r="CM7" s="499"/>
      <c r="CN7" s="500"/>
      <c r="CO7" s="216"/>
      <c r="CP7" s="499" t="s">
        <v>106</v>
      </c>
      <c r="CQ7" s="499"/>
      <c r="CR7" s="499"/>
      <c r="CS7" s="499"/>
      <c r="CT7" s="499"/>
      <c r="CU7" s="499"/>
      <c r="CV7" s="499"/>
      <c r="CW7" s="499"/>
      <c r="CX7" s="499"/>
      <c r="CY7" s="499"/>
      <c r="CZ7" s="499"/>
      <c r="DA7" s="499"/>
      <c r="DB7" s="499"/>
      <c r="DC7" s="499"/>
      <c r="DD7" s="499"/>
      <c r="DE7" s="499"/>
      <c r="DF7" s="499"/>
      <c r="DG7" s="499"/>
      <c r="DH7" s="499"/>
      <c r="DI7" s="499"/>
      <c r="DJ7" s="499"/>
      <c r="DK7" s="499"/>
      <c r="DL7" s="499"/>
      <c r="DM7" s="499"/>
      <c r="DN7" s="499"/>
      <c r="DO7" s="500"/>
      <c r="DP7" s="216"/>
      <c r="DQ7" s="8"/>
      <c r="DR7" s="8"/>
      <c r="DS7" s="8"/>
      <c r="DT7" s="8"/>
      <c r="DU7" s="8"/>
      <c r="DV7" s="8"/>
      <c r="DW7" s="8"/>
      <c r="DX7" s="8"/>
      <c r="DY7" s="8"/>
      <c r="DZ7" s="8"/>
      <c r="EA7" s="8"/>
      <c r="EB7" s="8"/>
      <c r="EC7" s="8"/>
      <c r="ED7" s="8"/>
      <c r="EE7" s="8"/>
      <c r="EF7" s="8"/>
      <c r="EG7" s="8"/>
      <c r="EH7" s="8"/>
      <c r="EI7" s="8"/>
      <c r="EJ7" s="8"/>
      <c r="EK7" s="8"/>
    </row>
    <row r="8" spans="1:141" ht="34.9" customHeight="1" x14ac:dyDescent="0.25">
      <c r="A8" s="11"/>
      <c r="B8" s="10"/>
      <c r="C8" s="10"/>
      <c r="D8" s="10"/>
      <c r="E8" s="10"/>
      <c r="F8" s="10"/>
      <c r="G8" s="10"/>
      <c r="H8" s="10"/>
      <c r="I8" s="10"/>
      <c r="J8" s="10"/>
      <c r="K8" s="10"/>
      <c r="L8" s="10"/>
      <c r="M8" s="10"/>
      <c r="N8" s="10"/>
      <c r="O8" s="10"/>
      <c r="P8" s="10"/>
      <c r="Q8" s="211"/>
      <c r="R8" s="501" t="s">
        <v>41</v>
      </c>
      <c r="S8" s="502"/>
      <c r="T8" s="502"/>
      <c r="U8" s="502"/>
      <c r="V8" s="502"/>
      <c r="W8" s="502"/>
      <c r="X8" s="502"/>
      <c r="Y8" s="502"/>
      <c r="Z8" s="502"/>
      <c r="AA8" s="503"/>
      <c r="AB8" s="501" t="s">
        <v>42</v>
      </c>
      <c r="AC8" s="502"/>
      <c r="AD8" s="502"/>
      <c r="AE8" s="502"/>
      <c r="AF8" s="502"/>
      <c r="AG8" s="502"/>
      <c r="AH8" s="502"/>
      <c r="AI8" s="502"/>
      <c r="AJ8" s="502"/>
      <c r="AK8" s="502"/>
      <c r="AL8" s="525" t="s">
        <v>120</v>
      </c>
      <c r="AM8" s="525"/>
      <c r="AN8" s="525"/>
      <c r="AO8" s="525"/>
      <c r="AP8" s="525"/>
      <c r="AQ8" s="525"/>
      <c r="AR8" s="525"/>
      <c r="AS8" s="525"/>
      <c r="AT8" s="525"/>
      <c r="AU8" s="525"/>
      <c r="AV8" s="501" t="s">
        <v>94</v>
      </c>
      <c r="AW8" s="502"/>
      <c r="AX8" s="502"/>
      <c r="AY8" s="502"/>
      <c r="AZ8" s="502"/>
      <c r="BA8" s="502"/>
      <c r="BB8" s="502"/>
      <c r="BC8" s="502"/>
      <c r="BD8" s="502"/>
      <c r="BE8" s="502"/>
      <c r="BF8" s="502"/>
      <c r="BG8" s="502"/>
      <c r="BH8" s="502"/>
      <c r="BI8" s="502"/>
      <c r="BJ8" s="502"/>
      <c r="BK8" s="502"/>
      <c r="BL8" s="502"/>
      <c r="BM8" s="502"/>
      <c r="BN8" s="502"/>
      <c r="BO8" s="502"/>
      <c r="BP8" s="502"/>
      <c r="BQ8" s="503"/>
      <c r="BR8" s="216"/>
      <c r="BS8" s="520" t="s">
        <v>65</v>
      </c>
      <c r="BT8" s="520"/>
      <c r="BU8" s="520"/>
      <c r="BV8" s="520"/>
      <c r="BW8" s="211"/>
      <c r="BX8" s="499"/>
      <c r="BY8" s="499"/>
      <c r="BZ8" s="499"/>
      <c r="CA8" s="499"/>
      <c r="CB8" s="499"/>
      <c r="CC8" s="499"/>
      <c r="CD8" s="499"/>
      <c r="CE8" s="499"/>
      <c r="CF8" s="499"/>
      <c r="CG8" s="499"/>
      <c r="CH8" s="499"/>
      <c r="CI8" s="499"/>
      <c r="CJ8" s="499"/>
      <c r="CK8" s="499"/>
      <c r="CL8" s="499"/>
      <c r="CM8" s="499"/>
      <c r="CN8" s="500"/>
      <c r="CO8" s="217"/>
      <c r="CP8" s="499"/>
      <c r="CQ8" s="499"/>
      <c r="CR8" s="499"/>
      <c r="CS8" s="499"/>
      <c r="CT8" s="499"/>
      <c r="CU8" s="499"/>
      <c r="CV8" s="499"/>
      <c r="CW8" s="499"/>
      <c r="CX8" s="499"/>
      <c r="CY8" s="499"/>
      <c r="CZ8" s="499"/>
      <c r="DA8" s="499"/>
      <c r="DB8" s="499"/>
      <c r="DC8" s="499"/>
      <c r="DD8" s="499"/>
      <c r="DE8" s="499"/>
      <c r="DF8" s="499"/>
      <c r="DG8" s="499"/>
      <c r="DH8" s="499"/>
      <c r="DI8" s="499"/>
      <c r="DJ8" s="499"/>
      <c r="DK8" s="499"/>
      <c r="DL8" s="499"/>
      <c r="DM8" s="499"/>
      <c r="DN8" s="499"/>
      <c r="DO8" s="500"/>
      <c r="DP8" s="217"/>
      <c r="DQ8" s="8"/>
      <c r="DR8" s="8"/>
      <c r="DS8" s="8"/>
      <c r="DT8" s="8"/>
      <c r="DU8" s="8"/>
      <c r="DV8" s="8"/>
      <c r="DW8" s="8"/>
      <c r="DX8" s="8"/>
      <c r="DY8" s="8"/>
      <c r="DZ8" s="210"/>
      <c r="EA8" s="537" t="s">
        <v>83</v>
      </c>
      <c r="EB8" s="537"/>
      <c r="EC8" s="537"/>
      <c r="ED8" s="537"/>
      <c r="EE8" s="537"/>
      <c r="EF8" s="537"/>
      <c r="EG8" s="537"/>
      <c r="EH8" s="537"/>
      <c r="EI8" s="537"/>
      <c r="EJ8" s="537"/>
      <c r="EK8" s="420"/>
    </row>
    <row r="9" spans="1:141" ht="15" customHeight="1" x14ac:dyDescent="0.25">
      <c r="A9" s="8"/>
      <c r="B9" s="12"/>
      <c r="C9" s="12"/>
      <c r="D9" s="12"/>
      <c r="E9" s="12"/>
      <c r="F9" s="12"/>
      <c r="G9" s="12"/>
      <c r="H9" s="12"/>
      <c r="I9" s="12"/>
      <c r="J9" s="12"/>
      <c r="K9" s="12"/>
      <c r="L9" s="12"/>
      <c r="M9" s="12"/>
      <c r="N9" s="12"/>
      <c r="O9" s="11"/>
      <c r="P9" s="240"/>
      <c r="Q9" s="211"/>
      <c r="R9" s="515" t="s">
        <v>43</v>
      </c>
      <c r="S9" s="515"/>
      <c r="T9" s="515"/>
      <c r="U9" s="515" t="s">
        <v>66</v>
      </c>
      <c r="V9" s="515"/>
      <c r="W9" s="515"/>
      <c r="X9" s="515" t="s">
        <v>15</v>
      </c>
      <c r="Y9" s="515"/>
      <c r="Z9" s="515"/>
      <c r="AA9" s="516" t="s">
        <v>58</v>
      </c>
      <c r="AB9" s="515" t="s">
        <v>44</v>
      </c>
      <c r="AC9" s="515"/>
      <c r="AD9" s="515"/>
      <c r="AE9" s="515" t="s">
        <v>45</v>
      </c>
      <c r="AF9" s="515"/>
      <c r="AG9" s="515"/>
      <c r="AH9" s="515" t="s">
        <v>15</v>
      </c>
      <c r="AI9" s="515"/>
      <c r="AJ9" s="515"/>
      <c r="AK9" s="516" t="s">
        <v>57</v>
      </c>
      <c r="AL9" s="515" t="s">
        <v>12</v>
      </c>
      <c r="AM9" s="515"/>
      <c r="AN9" s="515"/>
      <c r="AO9" s="515" t="s">
        <v>14</v>
      </c>
      <c r="AP9" s="515"/>
      <c r="AQ9" s="515"/>
      <c r="AR9" s="515" t="s">
        <v>15</v>
      </c>
      <c r="AS9" s="515"/>
      <c r="AT9" s="515"/>
      <c r="AU9" s="516" t="s">
        <v>121</v>
      </c>
      <c r="AV9" s="504" t="s">
        <v>81</v>
      </c>
      <c r="AW9" s="505"/>
      <c r="AX9" s="505"/>
      <c r="AY9" s="505"/>
      <c r="AZ9" s="505"/>
      <c r="BA9" s="505"/>
      <c r="BB9" s="505"/>
      <c r="BC9" s="505"/>
      <c r="BD9" s="505"/>
      <c r="BE9" s="506"/>
      <c r="BF9" s="504" t="s">
        <v>82</v>
      </c>
      <c r="BG9" s="505"/>
      <c r="BH9" s="505"/>
      <c r="BI9" s="505"/>
      <c r="BJ9" s="505"/>
      <c r="BK9" s="505"/>
      <c r="BL9" s="505"/>
      <c r="BM9" s="505"/>
      <c r="BN9" s="505"/>
      <c r="BO9" s="506"/>
      <c r="BP9" s="510" t="s">
        <v>75</v>
      </c>
      <c r="BQ9" s="507" t="s">
        <v>67</v>
      </c>
      <c r="BR9" s="217"/>
      <c r="BS9" s="520"/>
      <c r="BT9" s="520"/>
      <c r="BU9" s="520"/>
      <c r="BV9" s="520"/>
      <c r="BW9" s="211"/>
      <c r="BX9" s="539" t="s">
        <v>46</v>
      </c>
      <c r="BY9" s="540"/>
      <c r="BZ9" s="540"/>
      <c r="CA9" s="516" t="s">
        <v>1</v>
      </c>
      <c r="CB9" s="516"/>
      <c r="CC9" s="516"/>
      <c r="CD9" s="543" t="s">
        <v>47</v>
      </c>
      <c r="CE9" s="544"/>
      <c r="CF9" s="545"/>
      <c r="CG9" s="543" t="s">
        <v>48</v>
      </c>
      <c r="CH9" s="544"/>
      <c r="CI9" s="544"/>
      <c r="CJ9" s="213"/>
      <c r="CK9" s="521" t="s">
        <v>39</v>
      </c>
      <c r="CL9" s="522"/>
      <c r="CM9" s="522"/>
      <c r="CN9" s="522"/>
      <c r="CO9" s="217"/>
      <c r="CP9" s="519" t="s">
        <v>49</v>
      </c>
      <c r="CQ9" s="519"/>
      <c r="CR9" s="519"/>
      <c r="CS9" s="519"/>
      <c r="CT9" s="519" t="s">
        <v>50</v>
      </c>
      <c r="CU9" s="519"/>
      <c r="CV9" s="519"/>
      <c r="CW9" s="519" t="s">
        <v>6</v>
      </c>
      <c r="CX9" s="519"/>
      <c r="CY9" s="519"/>
      <c r="CZ9" s="519"/>
      <c r="DA9" s="519" t="s">
        <v>59</v>
      </c>
      <c r="DB9" s="519"/>
      <c r="DC9" s="519"/>
      <c r="DD9" s="527" t="s">
        <v>60</v>
      </c>
      <c r="DE9" s="528"/>
      <c r="DF9" s="507"/>
      <c r="DG9" s="519" t="s">
        <v>51</v>
      </c>
      <c r="DH9" s="519"/>
      <c r="DI9" s="519"/>
      <c r="DJ9" s="538"/>
      <c r="DK9" s="213"/>
      <c r="DL9" s="521" t="s">
        <v>52</v>
      </c>
      <c r="DM9" s="522"/>
      <c r="DN9" s="522"/>
      <c r="DO9" s="522"/>
      <c r="DP9" s="217"/>
      <c r="DQ9" s="8"/>
      <c r="DR9" s="8"/>
      <c r="DS9" s="8"/>
      <c r="DT9" s="8"/>
      <c r="DU9" s="8"/>
      <c r="DV9" s="13"/>
      <c r="DW9" s="13"/>
      <c r="DX9" s="13"/>
      <c r="DY9" s="13"/>
      <c r="DZ9" s="211"/>
      <c r="EA9" s="537"/>
      <c r="EB9" s="537"/>
      <c r="EC9" s="537"/>
      <c r="ED9" s="537"/>
      <c r="EE9" s="537"/>
      <c r="EF9" s="537"/>
      <c r="EG9" s="537"/>
      <c r="EH9" s="537"/>
      <c r="EI9" s="537"/>
      <c r="EJ9" s="537"/>
      <c r="EK9" s="421"/>
    </row>
    <row r="10" spans="1:141" ht="40.5" customHeight="1" x14ac:dyDescent="0.25">
      <c r="A10" s="553" t="s">
        <v>0</v>
      </c>
      <c r="B10" s="553"/>
      <c r="C10" s="553"/>
      <c r="D10" s="553"/>
      <c r="E10" s="462"/>
      <c r="F10" s="527" t="s">
        <v>23</v>
      </c>
      <c r="G10" s="507"/>
      <c r="H10" s="554" t="s">
        <v>33</v>
      </c>
      <c r="I10" s="534" t="s">
        <v>61</v>
      </c>
      <c r="J10" s="535"/>
      <c r="K10" s="536"/>
      <c r="L10" s="507" t="s">
        <v>10</v>
      </c>
      <c r="M10" s="519" t="s">
        <v>32</v>
      </c>
      <c r="N10" s="519"/>
      <c r="O10" s="516"/>
      <c r="P10" s="516" t="s">
        <v>104</v>
      </c>
      <c r="Q10" s="211"/>
      <c r="R10" s="515"/>
      <c r="S10" s="515"/>
      <c r="T10" s="515"/>
      <c r="U10" s="515"/>
      <c r="V10" s="515"/>
      <c r="W10" s="515"/>
      <c r="X10" s="515"/>
      <c r="Y10" s="515"/>
      <c r="Z10" s="515"/>
      <c r="AA10" s="516"/>
      <c r="AB10" s="515"/>
      <c r="AC10" s="515"/>
      <c r="AD10" s="515"/>
      <c r="AE10" s="515"/>
      <c r="AF10" s="515"/>
      <c r="AG10" s="515"/>
      <c r="AH10" s="515"/>
      <c r="AI10" s="515"/>
      <c r="AJ10" s="515"/>
      <c r="AK10" s="516"/>
      <c r="AL10" s="515"/>
      <c r="AM10" s="515"/>
      <c r="AN10" s="515"/>
      <c r="AO10" s="515"/>
      <c r="AP10" s="515"/>
      <c r="AQ10" s="515"/>
      <c r="AR10" s="515"/>
      <c r="AS10" s="515"/>
      <c r="AT10" s="515"/>
      <c r="AU10" s="516"/>
      <c r="AV10" s="496" t="s">
        <v>71</v>
      </c>
      <c r="AW10" s="497"/>
      <c r="AX10" s="496" t="s">
        <v>72</v>
      </c>
      <c r="AY10" s="497"/>
      <c r="AZ10" s="496" t="s">
        <v>73</v>
      </c>
      <c r="BA10" s="497"/>
      <c r="BB10" s="496" t="s">
        <v>74</v>
      </c>
      <c r="BC10" s="497"/>
      <c r="BD10" s="496" t="s">
        <v>86</v>
      </c>
      <c r="BE10" s="497"/>
      <c r="BF10" s="496" t="s">
        <v>71</v>
      </c>
      <c r="BG10" s="497"/>
      <c r="BH10" s="496" t="s">
        <v>72</v>
      </c>
      <c r="BI10" s="497"/>
      <c r="BJ10" s="496" t="s">
        <v>73</v>
      </c>
      <c r="BK10" s="497"/>
      <c r="BL10" s="496" t="s">
        <v>74</v>
      </c>
      <c r="BM10" s="497"/>
      <c r="BN10" s="496" t="s">
        <v>86</v>
      </c>
      <c r="BO10" s="497"/>
      <c r="BP10" s="511"/>
      <c r="BQ10" s="508"/>
      <c r="BR10" s="217"/>
      <c r="BS10" s="520"/>
      <c r="BT10" s="520"/>
      <c r="BU10" s="520"/>
      <c r="BV10" s="520"/>
      <c r="BW10" s="211"/>
      <c r="BX10" s="541"/>
      <c r="BY10" s="542"/>
      <c r="BZ10" s="542"/>
      <c r="CA10" s="516"/>
      <c r="CB10" s="516"/>
      <c r="CC10" s="516"/>
      <c r="CD10" s="541"/>
      <c r="CE10" s="542"/>
      <c r="CF10" s="546"/>
      <c r="CG10" s="541"/>
      <c r="CH10" s="542"/>
      <c r="CI10" s="542"/>
      <c r="CJ10" s="214"/>
      <c r="CK10" s="523"/>
      <c r="CL10" s="524"/>
      <c r="CM10" s="524"/>
      <c r="CN10" s="524"/>
      <c r="CO10" s="217"/>
      <c r="CP10" s="519"/>
      <c r="CQ10" s="519"/>
      <c r="CR10" s="519"/>
      <c r="CS10" s="519"/>
      <c r="CT10" s="519"/>
      <c r="CU10" s="519"/>
      <c r="CV10" s="519"/>
      <c r="CW10" s="519"/>
      <c r="CX10" s="519"/>
      <c r="CY10" s="519"/>
      <c r="CZ10" s="519"/>
      <c r="DA10" s="519"/>
      <c r="DB10" s="519"/>
      <c r="DC10" s="519"/>
      <c r="DD10" s="529"/>
      <c r="DE10" s="530"/>
      <c r="DF10" s="509"/>
      <c r="DG10" s="519"/>
      <c r="DH10" s="519"/>
      <c r="DI10" s="519"/>
      <c r="DJ10" s="538"/>
      <c r="DK10" s="214"/>
      <c r="DL10" s="523"/>
      <c r="DM10" s="524"/>
      <c r="DN10" s="524"/>
      <c r="DO10" s="524"/>
      <c r="DP10" s="217"/>
      <c r="DQ10" s="8"/>
      <c r="DR10" s="8"/>
      <c r="DS10" s="8"/>
      <c r="DT10" s="8"/>
      <c r="DU10" s="8"/>
      <c r="DV10" s="13"/>
      <c r="DW10" s="13"/>
      <c r="DX10" s="13"/>
      <c r="DY10" s="14"/>
      <c r="DZ10" s="211"/>
      <c r="EA10" s="547" t="s">
        <v>13</v>
      </c>
      <c r="EB10" s="548"/>
      <c r="EC10" s="548"/>
      <c r="ED10" s="548"/>
      <c r="EE10" s="548"/>
      <c r="EF10" s="548"/>
      <c r="EG10" s="548"/>
      <c r="EH10" s="548"/>
      <c r="EI10" s="548"/>
      <c r="EJ10" s="549"/>
      <c r="EK10" s="421"/>
    </row>
    <row r="11" spans="1:141" ht="46.15" customHeight="1" x14ac:dyDescent="0.25">
      <c r="A11" s="550" t="s">
        <v>2</v>
      </c>
      <c r="B11" s="550"/>
      <c r="C11" s="91" t="s">
        <v>3</v>
      </c>
      <c r="D11" s="92" t="s">
        <v>4</v>
      </c>
      <c r="E11" s="462"/>
      <c r="F11" s="529"/>
      <c r="G11" s="509"/>
      <c r="H11" s="554"/>
      <c r="I11" s="93" t="s">
        <v>62</v>
      </c>
      <c r="J11" s="551" t="s">
        <v>63</v>
      </c>
      <c r="K11" s="552"/>
      <c r="L11" s="509"/>
      <c r="M11" s="519"/>
      <c r="N11" s="519"/>
      <c r="O11" s="516"/>
      <c r="P11" s="516"/>
      <c r="Q11" s="211"/>
      <c r="R11" s="89" t="s">
        <v>8</v>
      </c>
      <c r="S11" s="89" t="s">
        <v>7</v>
      </c>
      <c r="T11" s="89" t="s">
        <v>11</v>
      </c>
      <c r="U11" s="89" t="s">
        <v>8</v>
      </c>
      <c r="V11" s="89" t="s">
        <v>7</v>
      </c>
      <c r="W11" s="89" t="s">
        <v>11</v>
      </c>
      <c r="X11" s="89" t="s">
        <v>8</v>
      </c>
      <c r="Y11" s="89" t="s">
        <v>7</v>
      </c>
      <c r="Z11" s="89" t="s">
        <v>11</v>
      </c>
      <c r="AA11" s="516"/>
      <c r="AB11" s="89" t="s">
        <v>8</v>
      </c>
      <c r="AC11" s="89" t="s">
        <v>7</v>
      </c>
      <c r="AD11" s="89" t="s">
        <v>11</v>
      </c>
      <c r="AE11" s="89" t="s">
        <v>8</v>
      </c>
      <c r="AF11" s="89" t="s">
        <v>7</v>
      </c>
      <c r="AG11" s="89" t="s">
        <v>11</v>
      </c>
      <c r="AH11" s="89" t="s">
        <v>8</v>
      </c>
      <c r="AI11" s="89" t="s">
        <v>7</v>
      </c>
      <c r="AJ11" s="89" t="s">
        <v>11</v>
      </c>
      <c r="AK11" s="516"/>
      <c r="AL11" s="270" t="s">
        <v>8</v>
      </c>
      <c r="AM11" s="270" t="s">
        <v>7</v>
      </c>
      <c r="AN11" s="270" t="s">
        <v>11</v>
      </c>
      <c r="AO11" s="270" t="s">
        <v>8</v>
      </c>
      <c r="AP11" s="270" t="s">
        <v>7</v>
      </c>
      <c r="AQ11" s="270" t="s">
        <v>11</v>
      </c>
      <c r="AR11" s="270" t="s">
        <v>8</v>
      </c>
      <c r="AS11" s="270" t="s">
        <v>7</v>
      </c>
      <c r="AT11" s="270" t="s">
        <v>11</v>
      </c>
      <c r="AU11" s="516"/>
      <c r="AV11" s="88" t="s">
        <v>69</v>
      </c>
      <c r="AW11" s="89" t="s">
        <v>70</v>
      </c>
      <c r="AX11" s="88" t="s">
        <v>69</v>
      </c>
      <c r="AY11" s="89" t="s">
        <v>70</v>
      </c>
      <c r="AZ11" s="88" t="s">
        <v>69</v>
      </c>
      <c r="BA11" s="89" t="s">
        <v>70</v>
      </c>
      <c r="BB11" s="88" t="s">
        <v>69</v>
      </c>
      <c r="BC11" s="89" t="s">
        <v>70</v>
      </c>
      <c r="BD11" s="88" t="s">
        <v>69</v>
      </c>
      <c r="BE11" s="89" t="s">
        <v>70</v>
      </c>
      <c r="BF11" s="88" t="s">
        <v>69</v>
      </c>
      <c r="BG11" s="89" t="s">
        <v>70</v>
      </c>
      <c r="BH11" s="88" t="s">
        <v>69</v>
      </c>
      <c r="BI11" s="89" t="s">
        <v>70</v>
      </c>
      <c r="BJ11" s="88" t="s">
        <v>69</v>
      </c>
      <c r="BK11" s="89" t="s">
        <v>70</v>
      </c>
      <c r="BL11" s="88" t="s">
        <v>69</v>
      </c>
      <c r="BM11" s="89" t="s">
        <v>70</v>
      </c>
      <c r="BN11" s="88" t="s">
        <v>69</v>
      </c>
      <c r="BO11" s="89" t="s">
        <v>70</v>
      </c>
      <c r="BP11" s="512"/>
      <c r="BQ11" s="509"/>
      <c r="BR11" s="217"/>
      <c r="BS11" s="102" t="s">
        <v>98</v>
      </c>
      <c r="BT11" s="102" t="s">
        <v>37</v>
      </c>
      <c r="BU11" s="102" t="s">
        <v>38</v>
      </c>
      <c r="BW11" s="211"/>
      <c r="BX11" s="89" t="s">
        <v>7</v>
      </c>
      <c r="BY11" s="89" t="s">
        <v>8</v>
      </c>
      <c r="BZ11" s="89" t="s">
        <v>11</v>
      </c>
      <c r="CA11" s="89" t="s">
        <v>7</v>
      </c>
      <c r="CB11" s="89" t="s">
        <v>8</v>
      </c>
      <c r="CC11" s="89" t="s">
        <v>11</v>
      </c>
      <c r="CD11" s="89" t="s">
        <v>7</v>
      </c>
      <c r="CE11" s="89" t="s">
        <v>8</v>
      </c>
      <c r="CF11" s="89" t="s">
        <v>11</v>
      </c>
      <c r="CG11" s="89" t="s">
        <v>7</v>
      </c>
      <c r="CH11" s="89" t="s">
        <v>8</v>
      </c>
      <c r="CI11" s="90" t="s">
        <v>11</v>
      </c>
      <c r="CJ11" s="214"/>
      <c r="CK11" s="84" t="s">
        <v>98</v>
      </c>
      <c r="CL11" s="202" t="s">
        <v>37</v>
      </c>
      <c r="CM11" s="84" t="s">
        <v>38</v>
      </c>
      <c r="CO11" s="217"/>
      <c r="CP11" s="161" t="s">
        <v>12</v>
      </c>
      <c r="CQ11" s="161" t="s">
        <v>14</v>
      </c>
      <c r="CR11" s="161" t="s">
        <v>15</v>
      </c>
      <c r="CS11" s="89" t="s">
        <v>11</v>
      </c>
      <c r="CT11" s="88" t="s">
        <v>8</v>
      </c>
      <c r="CU11" s="88" t="s">
        <v>7</v>
      </c>
      <c r="CV11" s="89" t="s">
        <v>11</v>
      </c>
      <c r="CW11" s="161" t="s">
        <v>12</v>
      </c>
      <c r="CX11" s="161" t="s">
        <v>14</v>
      </c>
      <c r="CY11" s="161" t="s">
        <v>15</v>
      </c>
      <c r="CZ11" s="89" t="s">
        <v>11</v>
      </c>
      <c r="DA11" s="88" t="s">
        <v>8</v>
      </c>
      <c r="DB11" s="88" t="s">
        <v>7</v>
      </c>
      <c r="DC11" s="90" t="s">
        <v>11</v>
      </c>
      <c r="DD11" s="88" t="s">
        <v>8</v>
      </c>
      <c r="DE11" s="88" t="s">
        <v>7</v>
      </c>
      <c r="DF11" s="90" t="s">
        <v>11</v>
      </c>
      <c r="DG11" s="161" t="s">
        <v>12</v>
      </c>
      <c r="DH11" s="161" t="s">
        <v>14</v>
      </c>
      <c r="DI11" s="161" t="s">
        <v>15</v>
      </c>
      <c r="DJ11" s="90" t="s">
        <v>11</v>
      </c>
      <c r="DK11" s="214"/>
      <c r="DL11" s="85" t="s">
        <v>98</v>
      </c>
      <c r="DM11" s="85" t="s">
        <v>37</v>
      </c>
      <c r="DN11" s="84" t="s">
        <v>38</v>
      </c>
      <c r="DP11" s="217"/>
      <c r="DQ11" s="86" t="s">
        <v>24</v>
      </c>
      <c r="DR11" s="87" t="s">
        <v>53</v>
      </c>
      <c r="DS11" s="87" t="s">
        <v>99</v>
      </c>
      <c r="DT11" s="87" t="s">
        <v>55</v>
      </c>
      <c r="DU11" s="87" t="s">
        <v>56</v>
      </c>
      <c r="DV11" s="87" t="s">
        <v>68</v>
      </c>
      <c r="DW11" s="85" t="s">
        <v>101</v>
      </c>
      <c r="DX11" s="85"/>
      <c r="DY11" s="85" t="s">
        <v>105</v>
      </c>
      <c r="DZ11" s="211"/>
      <c r="EA11" s="161" t="s">
        <v>12</v>
      </c>
      <c r="EB11" s="161" t="s">
        <v>14</v>
      </c>
      <c r="EC11" s="161" t="s">
        <v>15</v>
      </c>
      <c r="ED11" s="161" t="s">
        <v>16</v>
      </c>
      <c r="EE11" s="161" t="s">
        <v>17</v>
      </c>
      <c r="EF11" s="161" t="s">
        <v>18</v>
      </c>
      <c r="EG11" s="161" t="s">
        <v>19</v>
      </c>
      <c r="EH11" s="161" t="s">
        <v>20</v>
      </c>
      <c r="EI11" s="161" t="s">
        <v>21</v>
      </c>
      <c r="EJ11" s="161" t="s">
        <v>22</v>
      </c>
      <c r="EK11" s="421"/>
    </row>
    <row r="12" spans="1:141" ht="18" customHeight="1" x14ac:dyDescent="0.25">
      <c r="A12" s="304"/>
      <c r="B12" s="304"/>
      <c r="C12" s="169"/>
      <c r="D12" s="170"/>
      <c r="E12" s="462"/>
      <c r="F12" s="297"/>
      <c r="G12" s="297"/>
      <c r="H12" s="59"/>
      <c r="I12" s="59"/>
      <c r="J12" s="423"/>
      <c r="K12" s="424"/>
      <c r="L12" s="124"/>
      <c r="M12" s="289"/>
      <c r="N12" s="289"/>
      <c r="O12" s="235" t="str">
        <f>IF(ISBLANK(L12),"",DATEDIF(L12,M12,"d")/30)</f>
        <v/>
      </c>
      <c r="P12" s="236" t="str">
        <f>IF(ISBLANK(L12),"",ROUND(O12,0))</f>
        <v/>
      </c>
      <c r="Q12" s="211"/>
      <c r="R12" s="125"/>
      <c r="S12" s="125"/>
      <c r="T12" s="3">
        <f>SUM(R12,S12)</f>
        <v>0</v>
      </c>
      <c r="U12" s="125"/>
      <c r="V12" s="125"/>
      <c r="W12" s="3">
        <f>SUM(U12,V12)</f>
        <v>0</v>
      </c>
      <c r="X12" s="125"/>
      <c r="Y12" s="125"/>
      <c r="Z12" s="3">
        <f>SUM(X12,Y12)</f>
        <v>0</v>
      </c>
      <c r="AA12" s="94">
        <f>SUM(T12,W12,Z12)</f>
        <v>0</v>
      </c>
      <c r="AB12" s="125"/>
      <c r="AC12" s="125"/>
      <c r="AD12" s="94">
        <f>SUM(AB12,AC12)</f>
        <v>0</v>
      </c>
      <c r="AE12" s="125"/>
      <c r="AF12" s="125"/>
      <c r="AG12" s="3">
        <f>SUM(AE12,AF12)</f>
        <v>0</v>
      </c>
      <c r="AH12" s="125"/>
      <c r="AI12" s="125"/>
      <c r="AJ12" s="4">
        <f>SUM(AH12,AI12)</f>
        <v>0</v>
      </c>
      <c r="AK12" s="162">
        <f>SUM(AD12,AG12,AJ12)</f>
        <v>0</v>
      </c>
      <c r="AL12" s="144"/>
      <c r="AM12" s="144"/>
      <c r="AN12" s="274">
        <f>SUM(AL12,AM12)</f>
        <v>0</v>
      </c>
      <c r="AO12" s="144"/>
      <c r="AP12" s="144"/>
      <c r="AQ12" s="274">
        <f>SUM(AO12,AP12)</f>
        <v>0</v>
      </c>
      <c r="AR12" s="144"/>
      <c r="AS12" s="144"/>
      <c r="AT12" s="274">
        <f>SUM(AR12,AS12)</f>
        <v>0</v>
      </c>
      <c r="AU12" s="162">
        <f>SUM(AN12,AQ12,AT12)</f>
        <v>0</v>
      </c>
      <c r="AV12" s="144"/>
      <c r="AW12" s="144"/>
      <c r="AX12" s="144"/>
      <c r="AY12" s="144"/>
      <c r="AZ12" s="144"/>
      <c r="BA12" s="144"/>
      <c r="BB12" s="144"/>
      <c r="BC12" s="144"/>
      <c r="BD12" s="144"/>
      <c r="BE12" s="144"/>
      <c r="BF12" s="144"/>
      <c r="BG12" s="144"/>
      <c r="BH12" s="144"/>
      <c r="BI12" s="144"/>
      <c r="BJ12" s="144"/>
      <c r="BK12" s="144"/>
      <c r="BL12" s="144"/>
      <c r="BM12" s="144"/>
      <c r="BN12" s="144"/>
      <c r="BO12" s="144"/>
      <c r="BP12" s="145">
        <f>COUNTIF(AV12:BO12,"SI")</f>
        <v>0</v>
      </c>
      <c r="BQ12" s="95">
        <f>SUM(AV12,AX12,AZ12,BB12,BD12,BF12,BH12,BJ12,BL12,BN12)</f>
        <v>0</v>
      </c>
      <c r="BR12" s="217"/>
      <c r="BS12" s="204" t="str">
        <f>IF(ISBLANK(M12),"",(IF(ISERROR(M12),"",(P12)*5.56)))</f>
        <v/>
      </c>
      <c r="BT12" s="61" t="str">
        <f>IF(ISBLANK(M12),"",(MROUND(BS12,4)))</f>
        <v/>
      </c>
      <c r="BU12" s="172">
        <f>SUM(AA12,AK12,AU12,BQ12)</f>
        <v>0</v>
      </c>
      <c r="BV12" s="62" t="str">
        <f t="shared" ref="BV12:BV43" si="0">IF(ISBLANK(M12),"",(BU12-BT12))</f>
        <v/>
      </c>
      <c r="BW12" s="211"/>
      <c r="BX12" s="63"/>
      <c r="BY12" s="125"/>
      <c r="BZ12" s="3">
        <f>SUM(BX12,BY12)</f>
        <v>0</v>
      </c>
      <c r="CA12" s="125"/>
      <c r="CB12" s="125"/>
      <c r="CC12" s="3">
        <f>SUM(CA12,CB12)</f>
        <v>0</v>
      </c>
      <c r="CD12" s="125">
        <v>0</v>
      </c>
      <c r="CE12" s="125"/>
      <c r="CF12" s="3">
        <f>SUM(CD12,CE12)</f>
        <v>0</v>
      </c>
      <c r="CG12" s="125"/>
      <c r="CH12" s="125"/>
      <c r="CI12" s="4">
        <f>SUM(CG12,CH12)</f>
        <v>0</v>
      </c>
      <c r="CJ12" s="214"/>
      <c r="CK12" s="204" t="str">
        <f>IF(ISBLANK(M12),"",(IF(ISERROR(M12),"",(P12)*4.444444)))</f>
        <v/>
      </c>
      <c r="CL12" s="61" t="str">
        <f>IF(ISBLANK(M12),"",(ROUND(CK12,0)))</f>
        <v/>
      </c>
      <c r="CM12" s="172">
        <f>SUM(BZ12,CC12,CF12,CI12)</f>
        <v>0</v>
      </c>
      <c r="CN12" s="62" t="str">
        <f t="shared" ref="CN12:CN43" si="1">IF(ISBLANK(M12),"",CM12-CL12)</f>
        <v/>
      </c>
      <c r="CO12" s="217"/>
      <c r="CP12" s="63"/>
      <c r="CQ12" s="63"/>
      <c r="CR12" s="125"/>
      <c r="CS12" s="3">
        <f>SUM(CP12,CQ12,CR12)</f>
        <v>0</v>
      </c>
      <c r="CT12" s="125"/>
      <c r="CU12" s="125"/>
      <c r="CV12" s="3">
        <f>SUM(CT12,CU12)</f>
        <v>0</v>
      </c>
      <c r="CW12" s="125"/>
      <c r="CX12" s="266"/>
      <c r="CY12" s="125"/>
      <c r="CZ12" s="3">
        <f>SUM(CW12,CX12,CY12)</f>
        <v>0</v>
      </c>
      <c r="DA12" s="125"/>
      <c r="DB12" s="125"/>
      <c r="DC12" s="4">
        <f>SUM(DA12,DB12)</f>
        <v>0</v>
      </c>
      <c r="DD12" s="65"/>
      <c r="DE12" s="65"/>
      <c r="DF12" s="4">
        <f>SUM(DD12,DE12)</f>
        <v>0</v>
      </c>
      <c r="DG12" s="125"/>
      <c r="DH12" s="266"/>
      <c r="DI12" s="125"/>
      <c r="DJ12" s="4">
        <f>SUM(DG12,DH12,DI12)</f>
        <v>0</v>
      </c>
      <c r="DK12" s="214"/>
      <c r="DL12" s="206" t="str">
        <f>IF(ISBLANK(M12),"",(IF(ISERROR(M12),"",(P12)*3.333333)))</f>
        <v/>
      </c>
      <c r="DM12" s="66" t="str">
        <f>IF(ISBLANK(M12),"",(MROUND(DL12,4)))</f>
        <v/>
      </c>
      <c r="DN12" s="179">
        <f>SUM(CS12,CV12,CZ12,DC12,DF12,DJ12)</f>
        <v>0</v>
      </c>
      <c r="DO12" s="62" t="str">
        <f t="shared" ref="DO12:DO43" si="2">IF(ISBLANK(M12),"",DN12-DM12)</f>
        <v/>
      </c>
      <c r="DP12" s="217"/>
      <c r="DQ12" s="175" t="str">
        <f>IF(ISBLANK(M12),"",SUM(BU12,CM12,DN12))</f>
        <v/>
      </c>
      <c r="DR12" s="176" t="str">
        <f t="shared" ref="DR12:DR43" si="3">IF(ISBLANK(M13),"",IF(BV12&gt;=0,"SI","NO"))</f>
        <v/>
      </c>
      <c r="DS12" s="176" t="str">
        <f t="shared" ref="DS12:DS43" si="4">IF(ISBLANK(M13),"",IF(CN12&gt;=0,"SI","NO"))</f>
        <v/>
      </c>
      <c r="DT12" s="176" t="str">
        <f t="shared" ref="DT12:DT43" si="5">IF(ISBLANK(M13),"",IF(DO12&gt;=0,"SI","NO"))</f>
        <v/>
      </c>
      <c r="DU12" s="176" t="str">
        <f t="shared" ref="DU12:DU43" si="6">IF(ISBLANK(M13),"",COUNTIF(DR12:DT12,"SI"))</f>
        <v/>
      </c>
      <c r="DV12" s="177" t="str">
        <f t="shared" ref="DV12:DV43" si="7">IF(ISBLANK(M13),"",IF(DU12=3,"SI","NO"))</f>
        <v/>
      </c>
      <c r="DW12" s="174" t="str">
        <f>IF(ISBLANK(M12),"",(IF(O12&lt;1,"SI","NO")))</f>
        <v/>
      </c>
      <c r="DX12" s="174" t="str">
        <f>IF(DW12="NO","NO","")</f>
        <v/>
      </c>
      <c r="DY12" s="174" t="str">
        <f>IF(ISBLANK(M12),"",IF(DX12="NO","",(IF(AND(DW12="SI",DQ12&gt;=12),"SI","NO"))))</f>
        <v/>
      </c>
      <c r="DZ12" s="211"/>
      <c r="EA12" s="67"/>
      <c r="EB12" s="67"/>
      <c r="EC12" s="67"/>
      <c r="ED12" s="67"/>
      <c r="EE12" s="67"/>
      <c r="EF12" s="67"/>
      <c r="EG12" s="67"/>
      <c r="EH12" s="67"/>
      <c r="EI12" s="67"/>
      <c r="EJ12" s="67"/>
      <c r="EK12" s="421"/>
    </row>
    <row r="13" spans="1:141" s="9" customFormat="1" ht="18" customHeight="1" x14ac:dyDescent="0.25">
      <c r="A13" s="304"/>
      <c r="B13" s="304"/>
      <c r="C13" s="169"/>
      <c r="D13" s="170"/>
      <c r="E13" s="462"/>
      <c r="F13" s="297"/>
      <c r="G13" s="297"/>
      <c r="H13" s="59"/>
      <c r="I13" s="59"/>
      <c r="J13" s="423"/>
      <c r="K13" s="424"/>
      <c r="L13" s="124"/>
      <c r="M13" s="289"/>
      <c r="N13" s="289"/>
      <c r="O13" s="235" t="str">
        <f t="shared" ref="O13:O76" si="8">IF(ISBLANK(L13),"",DATEDIF(L13,M13,"d")/30)</f>
        <v/>
      </c>
      <c r="P13" s="236" t="str">
        <f t="shared" ref="P13:P76" si="9">IF(ISBLANK(L13),"",ROUND(O13,0))</f>
        <v/>
      </c>
      <c r="Q13" s="211"/>
      <c r="R13" s="125"/>
      <c r="S13" s="125"/>
      <c r="T13" s="3">
        <f t="shared" ref="T13:T93" si="10">SUM(R13,S13)</f>
        <v>0</v>
      </c>
      <c r="U13" s="125"/>
      <c r="V13" s="125"/>
      <c r="W13" s="3">
        <f t="shared" ref="W13:W93" si="11">SUM(U13,V13)</f>
        <v>0</v>
      </c>
      <c r="X13" s="125"/>
      <c r="Y13" s="125"/>
      <c r="Z13" s="3">
        <f t="shared" ref="Z13:Z93" si="12">SUM(X13,Y13)</f>
        <v>0</v>
      </c>
      <c r="AA13" s="94">
        <f t="shared" ref="AA13:AA93" si="13">SUM(T13,W13,Z13)</f>
        <v>0</v>
      </c>
      <c r="AB13" s="60"/>
      <c r="AC13" s="60"/>
      <c r="AD13" s="94">
        <f t="shared" ref="AD13:AD93" si="14">SUM(AB13,AC13)</f>
        <v>0</v>
      </c>
      <c r="AE13" s="60"/>
      <c r="AF13" s="60"/>
      <c r="AG13" s="3">
        <f t="shared" ref="AG13:AG93" si="15">SUM(AE13,AF13)</f>
        <v>0</v>
      </c>
      <c r="AH13" s="60"/>
      <c r="AI13" s="60"/>
      <c r="AJ13" s="4">
        <f t="shared" ref="AJ13:AJ93" si="16">SUM(AH13,AI13)</f>
        <v>0</v>
      </c>
      <c r="AK13" s="162">
        <f t="shared" ref="AK13:AK93" si="17">SUM(AD13,AG13,AJ13)</f>
        <v>0</v>
      </c>
      <c r="AL13" s="144"/>
      <c r="AM13" s="144"/>
      <c r="AN13" s="274">
        <f t="shared" ref="AN13:AN76" si="18">SUM(AL13,AM13)</f>
        <v>0</v>
      </c>
      <c r="AO13" s="144"/>
      <c r="AP13" s="144"/>
      <c r="AQ13" s="274">
        <f t="shared" ref="AQ13:AQ76" si="19">SUM(AO13,AP13)</f>
        <v>0</v>
      </c>
      <c r="AR13" s="144"/>
      <c r="AS13" s="144"/>
      <c r="AT13" s="274">
        <f t="shared" ref="AT13:AT76" si="20">SUM(AR13,AS13)</f>
        <v>0</v>
      </c>
      <c r="AU13" s="162">
        <f t="shared" ref="AU13:AU76" si="21">SUM(AN13,AQ13,AT13)</f>
        <v>0</v>
      </c>
      <c r="AV13" s="144"/>
      <c r="AW13" s="144"/>
      <c r="AX13" s="144"/>
      <c r="AY13" s="144"/>
      <c r="AZ13" s="144"/>
      <c r="BA13" s="144"/>
      <c r="BB13" s="144"/>
      <c r="BC13" s="144"/>
      <c r="BD13" s="144"/>
      <c r="BE13" s="144"/>
      <c r="BF13" s="144"/>
      <c r="BG13" s="144"/>
      <c r="BH13" s="144"/>
      <c r="BI13" s="144"/>
      <c r="BJ13" s="144"/>
      <c r="BK13" s="144"/>
      <c r="BL13" s="144"/>
      <c r="BM13" s="144"/>
      <c r="BN13" s="144"/>
      <c r="BO13" s="144"/>
      <c r="BP13" s="145">
        <f t="shared" ref="BP13:BP76" si="22">COUNTIF(AV13:BO13,"SI")</f>
        <v>0</v>
      </c>
      <c r="BQ13" s="95">
        <f t="shared" ref="BQ13:BQ76" si="23">SUM(AV13,AX13,AZ13,BB13,BD13,BF13,BH13,BJ13,BL13,BN13)</f>
        <v>0</v>
      </c>
      <c r="BR13" s="217"/>
      <c r="BS13" s="204" t="str">
        <f t="shared" ref="BS13:BS76" si="24">IF(ISBLANK(M13),"",(IF(ISERROR(M13),"",(P13)*5.56)))</f>
        <v/>
      </c>
      <c r="BT13" s="61" t="str">
        <f t="shared" ref="BT13:BT76" si="25">IF(ISBLANK(M13),"",(MROUND(BS13,4)))</f>
        <v/>
      </c>
      <c r="BU13" s="172">
        <f t="shared" ref="BU13:BU76" si="26">SUM(AA13,AK13,AU13,BQ13)</f>
        <v>0</v>
      </c>
      <c r="BV13" s="62" t="str">
        <f t="shared" si="0"/>
        <v/>
      </c>
      <c r="BW13" s="211"/>
      <c r="BX13" s="64"/>
      <c r="BY13" s="60"/>
      <c r="BZ13" s="3">
        <f t="shared" ref="BZ13:BZ93" si="27">SUM(BX13,BY13)</f>
        <v>0</v>
      </c>
      <c r="CA13" s="60"/>
      <c r="CB13" s="60"/>
      <c r="CC13" s="3">
        <f t="shared" ref="CC13:CC93" si="28">SUM(CA13,CB13)</f>
        <v>0</v>
      </c>
      <c r="CD13" s="60"/>
      <c r="CE13" s="60"/>
      <c r="CF13" s="3">
        <f t="shared" ref="CF13:CF93" si="29">SUM(CD13,CE13)</f>
        <v>0</v>
      </c>
      <c r="CG13" s="60"/>
      <c r="CH13" s="60"/>
      <c r="CI13" s="4">
        <f t="shared" ref="CI13:CI93" si="30">SUM(CG13,CH13)</f>
        <v>0</v>
      </c>
      <c r="CJ13" s="214"/>
      <c r="CK13" s="204" t="str">
        <f t="shared" ref="CK13:CK76" si="31">IF(ISBLANK(M13),"",(IF(ISERROR(M13),"",(P13)*4.444444)))</f>
        <v/>
      </c>
      <c r="CL13" s="61" t="str">
        <f t="shared" ref="CL13:CL76" si="32">IF(ISBLANK(M13),"",(ROUND(CK13,0)))</f>
        <v/>
      </c>
      <c r="CM13" s="172">
        <f t="shared" ref="CM13:CM76" si="33">SUM(BZ13,CC13,CF13,CI13)</f>
        <v>0</v>
      </c>
      <c r="CN13" s="62" t="str">
        <f t="shared" si="1"/>
        <v/>
      </c>
      <c r="CO13" s="217"/>
      <c r="CP13" s="63"/>
      <c r="CQ13" s="63"/>
      <c r="CR13" s="266"/>
      <c r="CS13" s="3">
        <f t="shared" ref="CS13:CS76" si="34">SUM(CP13,CQ13,CR13)</f>
        <v>0</v>
      </c>
      <c r="CT13" s="266"/>
      <c r="CU13" s="266"/>
      <c r="CV13" s="3">
        <f t="shared" ref="CV13:CV76" si="35">SUM(CT13,CU13)</f>
        <v>0</v>
      </c>
      <c r="CW13" s="266"/>
      <c r="CX13" s="266"/>
      <c r="CY13" s="266"/>
      <c r="CZ13" s="3">
        <f t="shared" ref="CZ13:CZ76" si="36">SUM(CW13,CX13,CY13)</f>
        <v>0</v>
      </c>
      <c r="DA13" s="266"/>
      <c r="DB13" s="266"/>
      <c r="DC13" s="4">
        <f t="shared" ref="DC13:DC76" si="37">SUM(DA13,DB13)</f>
        <v>0</v>
      </c>
      <c r="DD13" s="65"/>
      <c r="DE13" s="65"/>
      <c r="DF13" s="4">
        <f t="shared" ref="DF13:DF76" si="38">SUM(DD13,DE13)</f>
        <v>0</v>
      </c>
      <c r="DG13" s="266"/>
      <c r="DH13" s="266"/>
      <c r="DI13" s="266"/>
      <c r="DJ13" s="4">
        <f t="shared" ref="DJ13:DJ76" si="39">SUM(DG13,DH13,DI13)</f>
        <v>0</v>
      </c>
      <c r="DK13" s="214"/>
      <c r="DL13" s="206" t="str">
        <f t="shared" ref="DL13:DL76" si="40">IF(ISBLANK(M13),"",(IF(ISERROR(M13),"",(P13)*3.333333)))</f>
        <v/>
      </c>
      <c r="DM13" s="66" t="str">
        <f t="shared" ref="DM13:DM76" si="41">IF(ISBLANK(M13),"",(MROUND(DL13,4)))</f>
        <v/>
      </c>
      <c r="DN13" s="179">
        <f t="shared" ref="DN13:DN76" si="42">SUM(CS13,CV13,CZ13,DC13,DF13,DJ13)</f>
        <v>0</v>
      </c>
      <c r="DO13" s="62" t="str">
        <f t="shared" si="2"/>
        <v/>
      </c>
      <c r="DP13" s="217"/>
      <c r="DQ13" s="175" t="str">
        <f t="shared" ref="DQ13:DQ76" si="43">IF(ISBLANK(M13),"",SUM(BU13,CM13,DN13))</f>
        <v/>
      </c>
      <c r="DR13" s="176" t="str">
        <f t="shared" si="3"/>
        <v/>
      </c>
      <c r="DS13" s="176" t="str">
        <f t="shared" si="4"/>
        <v/>
      </c>
      <c r="DT13" s="176" t="str">
        <f t="shared" si="5"/>
        <v/>
      </c>
      <c r="DU13" s="176" t="str">
        <f t="shared" si="6"/>
        <v/>
      </c>
      <c r="DV13" s="177" t="str">
        <f t="shared" si="7"/>
        <v/>
      </c>
      <c r="DW13" s="174" t="str">
        <f t="shared" ref="DW13:DW76" si="44">IF(ISBLANK(M13),"",(IF(O13&lt;1,"SI","NO")))</f>
        <v/>
      </c>
      <c r="DX13" s="174" t="str">
        <f t="shared" ref="DX13:DX76" si="45">IF(DW13="NO","NO","")</f>
        <v/>
      </c>
      <c r="DY13" s="174" t="str">
        <f t="shared" ref="DY13:DY76" si="46">IF(ISBLANK(M13),"",IF(DX13="NO","",(IF(AND(DW13="SI",DQ13&gt;=12),"SI","NO"))))</f>
        <v/>
      </c>
      <c r="DZ13" s="211"/>
      <c r="EA13" s="67"/>
      <c r="EB13" s="67"/>
      <c r="EC13" s="67"/>
      <c r="ED13" s="67"/>
      <c r="EE13" s="67"/>
      <c r="EF13" s="67"/>
      <c r="EG13" s="67"/>
      <c r="EH13" s="67"/>
      <c r="EI13" s="67"/>
      <c r="EJ13" s="67"/>
      <c r="EK13" s="421"/>
    </row>
    <row r="14" spans="1:141" s="9" customFormat="1" ht="18" customHeight="1" x14ac:dyDescent="0.25">
      <c r="A14" s="304"/>
      <c r="B14" s="304"/>
      <c r="C14" s="169"/>
      <c r="D14" s="170"/>
      <c r="E14" s="462"/>
      <c r="F14" s="297"/>
      <c r="G14" s="297"/>
      <c r="H14" s="59"/>
      <c r="I14" s="59"/>
      <c r="J14" s="423"/>
      <c r="K14" s="424"/>
      <c r="L14" s="124"/>
      <c r="M14" s="289"/>
      <c r="N14" s="289"/>
      <c r="O14" s="235" t="str">
        <f t="shared" si="8"/>
        <v/>
      </c>
      <c r="P14" s="236" t="str">
        <f t="shared" si="9"/>
        <v/>
      </c>
      <c r="Q14" s="211"/>
      <c r="R14" s="125"/>
      <c r="S14" s="125"/>
      <c r="T14" s="3">
        <f t="shared" si="10"/>
        <v>0</v>
      </c>
      <c r="U14" s="125"/>
      <c r="V14" s="125"/>
      <c r="W14" s="3">
        <f t="shared" si="11"/>
        <v>0</v>
      </c>
      <c r="X14" s="125"/>
      <c r="Y14" s="125"/>
      <c r="Z14" s="3">
        <f t="shared" si="12"/>
        <v>0</v>
      </c>
      <c r="AA14" s="94">
        <f t="shared" si="13"/>
        <v>0</v>
      </c>
      <c r="AB14" s="60"/>
      <c r="AC14" s="60"/>
      <c r="AD14" s="94">
        <f t="shared" si="14"/>
        <v>0</v>
      </c>
      <c r="AE14" s="60"/>
      <c r="AF14" s="60"/>
      <c r="AG14" s="3">
        <f t="shared" si="15"/>
        <v>0</v>
      </c>
      <c r="AH14" s="60"/>
      <c r="AI14" s="60"/>
      <c r="AJ14" s="4">
        <f t="shared" si="16"/>
        <v>0</v>
      </c>
      <c r="AK14" s="162">
        <f t="shared" si="17"/>
        <v>0</v>
      </c>
      <c r="AL14" s="144"/>
      <c r="AM14" s="144"/>
      <c r="AN14" s="274">
        <f t="shared" si="18"/>
        <v>0</v>
      </c>
      <c r="AO14" s="144"/>
      <c r="AP14" s="144"/>
      <c r="AQ14" s="274">
        <f t="shared" si="19"/>
        <v>0</v>
      </c>
      <c r="AR14" s="144"/>
      <c r="AS14" s="144"/>
      <c r="AT14" s="274">
        <f t="shared" si="20"/>
        <v>0</v>
      </c>
      <c r="AU14" s="162">
        <f t="shared" si="21"/>
        <v>0</v>
      </c>
      <c r="AV14" s="144"/>
      <c r="AW14" s="144"/>
      <c r="AX14" s="144"/>
      <c r="AY14" s="144"/>
      <c r="AZ14" s="144"/>
      <c r="BA14" s="144"/>
      <c r="BB14" s="144"/>
      <c r="BC14" s="144"/>
      <c r="BD14" s="144"/>
      <c r="BE14" s="144"/>
      <c r="BF14" s="144"/>
      <c r="BG14" s="144"/>
      <c r="BH14" s="144"/>
      <c r="BI14" s="144"/>
      <c r="BJ14" s="144"/>
      <c r="BK14" s="144"/>
      <c r="BL14" s="144"/>
      <c r="BM14" s="144"/>
      <c r="BN14" s="144"/>
      <c r="BO14" s="144"/>
      <c r="BP14" s="145">
        <f t="shared" si="22"/>
        <v>0</v>
      </c>
      <c r="BQ14" s="95">
        <f t="shared" si="23"/>
        <v>0</v>
      </c>
      <c r="BR14" s="217"/>
      <c r="BS14" s="204" t="str">
        <f t="shared" si="24"/>
        <v/>
      </c>
      <c r="BT14" s="61" t="str">
        <f t="shared" si="25"/>
        <v/>
      </c>
      <c r="BU14" s="172">
        <f t="shared" si="26"/>
        <v>0</v>
      </c>
      <c r="BV14" s="62" t="str">
        <f t="shared" si="0"/>
        <v/>
      </c>
      <c r="BW14" s="211"/>
      <c r="BX14" s="64"/>
      <c r="BY14" s="60"/>
      <c r="BZ14" s="3">
        <f t="shared" si="27"/>
        <v>0</v>
      </c>
      <c r="CA14" s="60"/>
      <c r="CB14" s="60"/>
      <c r="CC14" s="3">
        <f t="shared" si="28"/>
        <v>0</v>
      </c>
      <c r="CD14" s="60"/>
      <c r="CE14" s="60"/>
      <c r="CF14" s="3">
        <f t="shared" si="29"/>
        <v>0</v>
      </c>
      <c r="CG14" s="60"/>
      <c r="CH14" s="60"/>
      <c r="CI14" s="4">
        <f t="shared" si="30"/>
        <v>0</v>
      </c>
      <c r="CJ14" s="214"/>
      <c r="CK14" s="204" t="str">
        <f t="shared" si="31"/>
        <v/>
      </c>
      <c r="CL14" s="61" t="str">
        <f t="shared" si="32"/>
        <v/>
      </c>
      <c r="CM14" s="172">
        <f t="shared" si="33"/>
        <v>0</v>
      </c>
      <c r="CN14" s="62" t="str">
        <f t="shared" si="1"/>
        <v/>
      </c>
      <c r="CO14" s="217"/>
      <c r="CP14" s="63"/>
      <c r="CQ14" s="63"/>
      <c r="CR14" s="266"/>
      <c r="CS14" s="3">
        <f t="shared" si="34"/>
        <v>0</v>
      </c>
      <c r="CT14" s="266"/>
      <c r="CU14" s="266"/>
      <c r="CV14" s="3">
        <f t="shared" si="35"/>
        <v>0</v>
      </c>
      <c r="CW14" s="266"/>
      <c r="CX14" s="266"/>
      <c r="CY14" s="266"/>
      <c r="CZ14" s="3">
        <f t="shared" si="36"/>
        <v>0</v>
      </c>
      <c r="DA14" s="266"/>
      <c r="DB14" s="266"/>
      <c r="DC14" s="4">
        <f t="shared" si="37"/>
        <v>0</v>
      </c>
      <c r="DD14" s="65"/>
      <c r="DE14" s="65"/>
      <c r="DF14" s="4">
        <f t="shared" si="38"/>
        <v>0</v>
      </c>
      <c r="DG14" s="266"/>
      <c r="DH14" s="266"/>
      <c r="DI14" s="266"/>
      <c r="DJ14" s="4">
        <f t="shared" si="39"/>
        <v>0</v>
      </c>
      <c r="DK14" s="214"/>
      <c r="DL14" s="206" t="str">
        <f t="shared" si="40"/>
        <v/>
      </c>
      <c r="DM14" s="66" t="str">
        <f t="shared" si="41"/>
        <v/>
      </c>
      <c r="DN14" s="179">
        <f t="shared" si="42"/>
        <v>0</v>
      </c>
      <c r="DO14" s="62" t="str">
        <f t="shared" si="2"/>
        <v/>
      </c>
      <c r="DP14" s="217"/>
      <c r="DQ14" s="175" t="str">
        <f t="shared" si="43"/>
        <v/>
      </c>
      <c r="DR14" s="176" t="str">
        <f t="shared" si="3"/>
        <v/>
      </c>
      <c r="DS14" s="176" t="str">
        <f t="shared" si="4"/>
        <v/>
      </c>
      <c r="DT14" s="176" t="str">
        <f t="shared" si="5"/>
        <v/>
      </c>
      <c r="DU14" s="176" t="str">
        <f t="shared" si="6"/>
        <v/>
      </c>
      <c r="DV14" s="177" t="str">
        <f t="shared" si="7"/>
        <v/>
      </c>
      <c r="DW14" s="174" t="str">
        <f t="shared" si="44"/>
        <v/>
      </c>
      <c r="DX14" s="174" t="str">
        <f t="shared" si="45"/>
        <v/>
      </c>
      <c r="DY14" s="174" t="str">
        <f t="shared" si="46"/>
        <v/>
      </c>
      <c r="DZ14" s="211"/>
      <c r="EA14" s="67"/>
      <c r="EB14" s="67"/>
      <c r="EC14" s="67"/>
      <c r="ED14" s="67"/>
      <c r="EE14" s="67"/>
      <c r="EF14" s="67"/>
      <c r="EG14" s="67"/>
      <c r="EH14" s="67"/>
      <c r="EI14" s="67"/>
      <c r="EJ14" s="67"/>
      <c r="EK14" s="421"/>
    </row>
    <row r="15" spans="1:141" s="9" customFormat="1" ht="18" customHeight="1" x14ac:dyDescent="0.25">
      <c r="A15" s="304"/>
      <c r="B15" s="304"/>
      <c r="C15" s="169"/>
      <c r="D15" s="170"/>
      <c r="E15" s="462"/>
      <c r="F15" s="297"/>
      <c r="G15" s="297"/>
      <c r="H15" s="59"/>
      <c r="I15" s="59"/>
      <c r="J15" s="423"/>
      <c r="K15" s="424"/>
      <c r="L15" s="124"/>
      <c r="M15" s="289"/>
      <c r="N15" s="289"/>
      <c r="O15" s="235" t="str">
        <f t="shared" si="8"/>
        <v/>
      </c>
      <c r="P15" s="236" t="str">
        <f t="shared" si="9"/>
        <v/>
      </c>
      <c r="Q15" s="211"/>
      <c r="R15" s="125"/>
      <c r="S15" s="125"/>
      <c r="T15" s="3">
        <f t="shared" si="10"/>
        <v>0</v>
      </c>
      <c r="U15" s="125"/>
      <c r="V15" s="125"/>
      <c r="W15" s="3">
        <f t="shared" si="11"/>
        <v>0</v>
      </c>
      <c r="X15" s="125"/>
      <c r="Y15" s="125"/>
      <c r="Z15" s="3">
        <f t="shared" si="12"/>
        <v>0</v>
      </c>
      <c r="AA15" s="94">
        <f t="shared" si="13"/>
        <v>0</v>
      </c>
      <c r="AB15" s="60"/>
      <c r="AC15" s="60"/>
      <c r="AD15" s="94">
        <f t="shared" si="14"/>
        <v>0</v>
      </c>
      <c r="AE15" s="60"/>
      <c r="AF15" s="60"/>
      <c r="AG15" s="3">
        <f t="shared" si="15"/>
        <v>0</v>
      </c>
      <c r="AH15" s="60"/>
      <c r="AI15" s="60"/>
      <c r="AJ15" s="4">
        <f t="shared" si="16"/>
        <v>0</v>
      </c>
      <c r="AK15" s="162">
        <f t="shared" si="17"/>
        <v>0</v>
      </c>
      <c r="AL15" s="144"/>
      <c r="AM15" s="144"/>
      <c r="AN15" s="274">
        <f t="shared" si="18"/>
        <v>0</v>
      </c>
      <c r="AO15" s="144"/>
      <c r="AP15" s="144"/>
      <c r="AQ15" s="274">
        <f t="shared" si="19"/>
        <v>0</v>
      </c>
      <c r="AR15" s="144"/>
      <c r="AS15" s="144"/>
      <c r="AT15" s="274">
        <f t="shared" si="20"/>
        <v>0</v>
      </c>
      <c r="AU15" s="162">
        <f t="shared" si="21"/>
        <v>0</v>
      </c>
      <c r="AV15" s="144"/>
      <c r="AW15" s="144"/>
      <c r="AX15" s="144"/>
      <c r="AY15" s="144"/>
      <c r="AZ15" s="144"/>
      <c r="BA15" s="144"/>
      <c r="BB15" s="144"/>
      <c r="BC15" s="144"/>
      <c r="BD15" s="144"/>
      <c r="BE15" s="144"/>
      <c r="BF15" s="144"/>
      <c r="BG15" s="144"/>
      <c r="BH15" s="144"/>
      <c r="BI15" s="144"/>
      <c r="BJ15" s="144"/>
      <c r="BK15" s="144"/>
      <c r="BL15" s="144"/>
      <c r="BM15" s="144"/>
      <c r="BN15" s="144"/>
      <c r="BO15" s="144"/>
      <c r="BP15" s="145">
        <f t="shared" si="22"/>
        <v>0</v>
      </c>
      <c r="BQ15" s="95">
        <f t="shared" si="23"/>
        <v>0</v>
      </c>
      <c r="BR15" s="217"/>
      <c r="BS15" s="204" t="str">
        <f t="shared" si="24"/>
        <v/>
      </c>
      <c r="BT15" s="61" t="str">
        <f t="shared" si="25"/>
        <v/>
      </c>
      <c r="BU15" s="172">
        <f t="shared" si="26"/>
        <v>0</v>
      </c>
      <c r="BV15" s="62" t="str">
        <f t="shared" si="0"/>
        <v/>
      </c>
      <c r="BW15" s="211"/>
      <c r="BX15" s="64"/>
      <c r="BY15" s="60"/>
      <c r="BZ15" s="3">
        <f t="shared" si="27"/>
        <v>0</v>
      </c>
      <c r="CA15" s="60"/>
      <c r="CB15" s="60"/>
      <c r="CC15" s="3">
        <f t="shared" si="28"/>
        <v>0</v>
      </c>
      <c r="CD15" s="60"/>
      <c r="CE15" s="60"/>
      <c r="CF15" s="3">
        <f t="shared" si="29"/>
        <v>0</v>
      </c>
      <c r="CG15" s="60"/>
      <c r="CH15" s="60"/>
      <c r="CI15" s="4">
        <f t="shared" si="30"/>
        <v>0</v>
      </c>
      <c r="CJ15" s="214"/>
      <c r="CK15" s="204" t="str">
        <f t="shared" si="31"/>
        <v/>
      </c>
      <c r="CL15" s="61" t="str">
        <f t="shared" si="32"/>
        <v/>
      </c>
      <c r="CM15" s="172">
        <f t="shared" si="33"/>
        <v>0</v>
      </c>
      <c r="CN15" s="62" t="str">
        <f t="shared" si="1"/>
        <v/>
      </c>
      <c r="CO15" s="217"/>
      <c r="CP15" s="63"/>
      <c r="CQ15" s="63"/>
      <c r="CR15" s="266"/>
      <c r="CS15" s="3">
        <f t="shared" si="34"/>
        <v>0</v>
      </c>
      <c r="CT15" s="266"/>
      <c r="CU15" s="266"/>
      <c r="CV15" s="3">
        <f t="shared" si="35"/>
        <v>0</v>
      </c>
      <c r="CW15" s="266"/>
      <c r="CX15" s="266"/>
      <c r="CY15" s="266"/>
      <c r="CZ15" s="3">
        <f t="shared" si="36"/>
        <v>0</v>
      </c>
      <c r="DA15" s="266"/>
      <c r="DB15" s="266"/>
      <c r="DC15" s="4">
        <f t="shared" si="37"/>
        <v>0</v>
      </c>
      <c r="DD15" s="65"/>
      <c r="DE15" s="65"/>
      <c r="DF15" s="4">
        <f t="shared" si="38"/>
        <v>0</v>
      </c>
      <c r="DG15" s="266"/>
      <c r="DH15" s="266"/>
      <c r="DI15" s="266"/>
      <c r="DJ15" s="4">
        <f t="shared" si="39"/>
        <v>0</v>
      </c>
      <c r="DK15" s="214"/>
      <c r="DL15" s="206" t="str">
        <f t="shared" si="40"/>
        <v/>
      </c>
      <c r="DM15" s="66" t="str">
        <f t="shared" si="41"/>
        <v/>
      </c>
      <c r="DN15" s="179">
        <f t="shared" si="42"/>
        <v>0</v>
      </c>
      <c r="DO15" s="62" t="str">
        <f t="shared" si="2"/>
        <v/>
      </c>
      <c r="DP15" s="217"/>
      <c r="DQ15" s="175" t="str">
        <f t="shared" si="43"/>
        <v/>
      </c>
      <c r="DR15" s="176" t="str">
        <f t="shared" si="3"/>
        <v/>
      </c>
      <c r="DS15" s="176" t="str">
        <f t="shared" si="4"/>
        <v/>
      </c>
      <c r="DT15" s="176" t="str">
        <f t="shared" si="5"/>
        <v/>
      </c>
      <c r="DU15" s="176" t="str">
        <f t="shared" si="6"/>
        <v/>
      </c>
      <c r="DV15" s="177" t="str">
        <f t="shared" si="7"/>
        <v/>
      </c>
      <c r="DW15" s="174" t="str">
        <f t="shared" si="44"/>
        <v/>
      </c>
      <c r="DX15" s="174" t="str">
        <f t="shared" si="45"/>
        <v/>
      </c>
      <c r="DY15" s="174" t="str">
        <f t="shared" si="46"/>
        <v/>
      </c>
      <c r="DZ15" s="211"/>
      <c r="EA15" s="67"/>
      <c r="EB15" s="67"/>
      <c r="EC15" s="67"/>
      <c r="ED15" s="67"/>
      <c r="EE15" s="67"/>
      <c r="EF15" s="67"/>
      <c r="EG15" s="67"/>
      <c r="EH15" s="67"/>
      <c r="EI15" s="67"/>
      <c r="EJ15" s="67"/>
      <c r="EK15" s="421"/>
    </row>
    <row r="16" spans="1:141" s="9" customFormat="1" ht="18" customHeight="1" x14ac:dyDescent="0.25">
      <c r="A16" s="304"/>
      <c r="B16" s="304"/>
      <c r="C16" s="169"/>
      <c r="D16" s="170"/>
      <c r="E16" s="462"/>
      <c r="F16" s="297"/>
      <c r="G16" s="297"/>
      <c r="H16" s="59"/>
      <c r="I16" s="59"/>
      <c r="J16" s="423"/>
      <c r="K16" s="424"/>
      <c r="L16" s="124"/>
      <c r="M16" s="289"/>
      <c r="N16" s="289"/>
      <c r="O16" s="235" t="str">
        <f t="shared" si="8"/>
        <v/>
      </c>
      <c r="P16" s="236" t="str">
        <f t="shared" si="9"/>
        <v/>
      </c>
      <c r="Q16" s="211"/>
      <c r="R16" s="125"/>
      <c r="S16" s="125"/>
      <c r="T16" s="3">
        <f t="shared" si="10"/>
        <v>0</v>
      </c>
      <c r="U16" s="125"/>
      <c r="V16" s="125"/>
      <c r="W16" s="3">
        <f t="shared" si="11"/>
        <v>0</v>
      </c>
      <c r="X16" s="125"/>
      <c r="Y16" s="125"/>
      <c r="Z16" s="3">
        <f t="shared" si="12"/>
        <v>0</v>
      </c>
      <c r="AA16" s="94">
        <f t="shared" si="13"/>
        <v>0</v>
      </c>
      <c r="AB16" s="60"/>
      <c r="AC16" s="60"/>
      <c r="AD16" s="94">
        <f t="shared" si="14"/>
        <v>0</v>
      </c>
      <c r="AE16" s="60"/>
      <c r="AF16" s="60"/>
      <c r="AG16" s="3">
        <f t="shared" si="15"/>
        <v>0</v>
      </c>
      <c r="AH16" s="60"/>
      <c r="AI16" s="60"/>
      <c r="AJ16" s="4">
        <f t="shared" si="16"/>
        <v>0</v>
      </c>
      <c r="AK16" s="162">
        <f t="shared" si="17"/>
        <v>0</v>
      </c>
      <c r="AL16" s="144"/>
      <c r="AM16" s="144"/>
      <c r="AN16" s="274">
        <f t="shared" si="18"/>
        <v>0</v>
      </c>
      <c r="AO16" s="144"/>
      <c r="AP16" s="144"/>
      <c r="AQ16" s="274">
        <f t="shared" si="19"/>
        <v>0</v>
      </c>
      <c r="AR16" s="144"/>
      <c r="AS16" s="144"/>
      <c r="AT16" s="274">
        <f t="shared" si="20"/>
        <v>0</v>
      </c>
      <c r="AU16" s="162">
        <f t="shared" si="21"/>
        <v>0</v>
      </c>
      <c r="AV16" s="144"/>
      <c r="AW16" s="144"/>
      <c r="AX16" s="144"/>
      <c r="AY16" s="144"/>
      <c r="AZ16" s="144"/>
      <c r="BA16" s="144"/>
      <c r="BB16" s="144"/>
      <c r="BC16" s="144"/>
      <c r="BD16" s="144"/>
      <c r="BE16" s="144"/>
      <c r="BF16" s="144"/>
      <c r="BG16" s="144"/>
      <c r="BH16" s="144"/>
      <c r="BI16" s="144"/>
      <c r="BJ16" s="144"/>
      <c r="BK16" s="144"/>
      <c r="BL16" s="144"/>
      <c r="BM16" s="144"/>
      <c r="BN16" s="144"/>
      <c r="BO16" s="144"/>
      <c r="BP16" s="145">
        <f t="shared" si="22"/>
        <v>0</v>
      </c>
      <c r="BQ16" s="95">
        <f t="shared" si="23"/>
        <v>0</v>
      </c>
      <c r="BR16" s="217"/>
      <c r="BS16" s="204" t="str">
        <f t="shared" si="24"/>
        <v/>
      </c>
      <c r="BT16" s="61" t="str">
        <f t="shared" si="25"/>
        <v/>
      </c>
      <c r="BU16" s="172">
        <f t="shared" si="26"/>
        <v>0</v>
      </c>
      <c r="BV16" s="62" t="str">
        <f t="shared" si="0"/>
        <v/>
      </c>
      <c r="BW16" s="211"/>
      <c r="BX16" s="64"/>
      <c r="BY16" s="60"/>
      <c r="BZ16" s="3">
        <f t="shared" si="27"/>
        <v>0</v>
      </c>
      <c r="CA16" s="60"/>
      <c r="CB16" s="60"/>
      <c r="CC16" s="3">
        <f t="shared" si="28"/>
        <v>0</v>
      </c>
      <c r="CD16" s="60"/>
      <c r="CE16" s="60"/>
      <c r="CF16" s="3">
        <f t="shared" si="29"/>
        <v>0</v>
      </c>
      <c r="CG16" s="60"/>
      <c r="CH16" s="60"/>
      <c r="CI16" s="4">
        <f t="shared" si="30"/>
        <v>0</v>
      </c>
      <c r="CJ16" s="214"/>
      <c r="CK16" s="204" t="str">
        <f t="shared" si="31"/>
        <v/>
      </c>
      <c r="CL16" s="61" t="str">
        <f t="shared" si="32"/>
        <v/>
      </c>
      <c r="CM16" s="172">
        <f t="shared" si="33"/>
        <v>0</v>
      </c>
      <c r="CN16" s="62" t="str">
        <f t="shared" si="1"/>
        <v/>
      </c>
      <c r="CO16" s="217"/>
      <c r="CP16" s="63"/>
      <c r="CQ16" s="63"/>
      <c r="CR16" s="266"/>
      <c r="CS16" s="3">
        <f t="shared" si="34"/>
        <v>0</v>
      </c>
      <c r="CT16" s="266"/>
      <c r="CU16" s="266"/>
      <c r="CV16" s="3">
        <f t="shared" si="35"/>
        <v>0</v>
      </c>
      <c r="CW16" s="266"/>
      <c r="CX16" s="266"/>
      <c r="CY16" s="266"/>
      <c r="CZ16" s="3">
        <f t="shared" si="36"/>
        <v>0</v>
      </c>
      <c r="DA16" s="266"/>
      <c r="DB16" s="266"/>
      <c r="DC16" s="4">
        <f t="shared" si="37"/>
        <v>0</v>
      </c>
      <c r="DD16" s="65"/>
      <c r="DE16" s="65"/>
      <c r="DF16" s="4">
        <f t="shared" si="38"/>
        <v>0</v>
      </c>
      <c r="DG16" s="266"/>
      <c r="DH16" s="266"/>
      <c r="DI16" s="266"/>
      <c r="DJ16" s="4">
        <f t="shared" si="39"/>
        <v>0</v>
      </c>
      <c r="DK16" s="214"/>
      <c r="DL16" s="206" t="str">
        <f t="shared" si="40"/>
        <v/>
      </c>
      <c r="DM16" s="66" t="str">
        <f t="shared" si="41"/>
        <v/>
      </c>
      <c r="DN16" s="179">
        <f t="shared" si="42"/>
        <v>0</v>
      </c>
      <c r="DO16" s="62" t="str">
        <f t="shared" si="2"/>
        <v/>
      </c>
      <c r="DP16" s="217"/>
      <c r="DQ16" s="175" t="str">
        <f t="shared" si="43"/>
        <v/>
      </c>
      <c r="DR16" s="176" t="str">
        <f t="shared" si="3"/>
        <v/>
      </c>
      <c r="DS16" s="176" t="str">
        <f t="shared" si="4"/>
        <v/>
      </c>
      <c r="DT16" s="176" t="str">
        <f t="shared" si="5"/>
        <v/>
      </c>
      <c r="DU16" s="176" t="str">
        <f t="shared" si="6"/>
        <v/>
      </c>
      <c r="DV16" s="177" t="str">
        <f t="shared" si="7"/>
        <v/>
      </c>
      <c r="DW16" s="174" t="str">
        <f t="shared" si="44"/>
        <v/>
      </c>
      <c r="DX16" s="174" t="str">
        <f t="shared" si="45"/>
        <v/>
      </c>
      <c r="DY16" s="174" t="str">
        <f t="shared" si="46"/>
        <v/>
      </c>
      <c r="DZ16" s="211"/>
      <c r="EA16" s="67"/>
      <c r="EB16" s="67"/>
      <c r="EC16" s="67"/>
      <c r="ED16" s="67"/>
      <c r="EE16" s="67"/>
      <c r="EF16" s="67"/>
      <c r="EG16" s="67"/>
      <c r="EH16" s="67"/>
      <c r="EI16" s="67"/>
      <c r="EJ16" s="67"/>
      <c r="EK16" s="421"/>
    </row>
    <row r="17" spans="1:141" s="9" customFormat="1" ht="18" customHeight="1" x14ac:dyDescent="0.25">
      <c r="A17" s="304"/>
      <c r="B17" s="304"/>
      <c r="C17" s="169"/>
      <c r="D17" s="170"/>
      <c r="E17" s="462"/>
      <c r="F17" s="297"/>
      <c r="G17" s="297"/>
      <c r="H17" s="59"/>
      <c r="I17" s="59"/>
      <c r="J17" s="423"/>
      <c r="K17" s="424"/>
      <c r="L17" s="124"/>
      <c r="M17" s="289"/>
      <c r="N17" s="289"/>
      <c r="O17" s="235" t="str">
        <f t="shared" si="8"/>
        <v/>
      </c>
      <c r="P17" s="236" t="str">
        <f t="shared" si="9"/>
        <v/>
      </c>
      <c r="Q17" s="211"/>
      <c r="R17" s="125"/>
      <c r="S17" s="125"/>
      <c r="T17" s="3">
        <f t="shared" si="10"/>
        <v>0</v>
      </c>
      <c r="U17" s="125"/>
      <c r="V17" s="125"/>
      <c r="W17" s="3">
        <f t="shared" si="11"/>
        <v>0</v>
      </c>
      <c r="X17" s="125"/>
      <c r="Y17" s="125"/>
      <c r="Z17" s="3">
        <f t="shared" si="12"/>
        <v>0</v>
      </c>
      <c r="AA17" s="94">
        <f t="shared" si="13"/>
        <v>0</v>
      </c>
      <c r="AB17" s="60"/>
      <c r="AC17" s="60"/>
      <c r="AD17" s="94">
        <f t="shared" si="14"/>
        <v>0</v>
      </c>
      <c r="AE17" s="60"/>
      <c r="AF17" s="60"/>
      <c r="AG17" s="3">
        <f t="shared" si="15"/>
        <v>0</v>
      </c>
      <c r="AH17" s="60"/>
      <c r="AI17" s="60"/>
      <c r="AJ17" s="4">
        <f t="shared" si="16"/>
        <v>0</v>
      </c>
      <c r="AK17" s="162">
        <f t="shared" si="17"/>
        <v>0</v>
      </c>
      <c r="AL17" s="144"/>
      <c r="AM17" s="144"/>
      <c r="AN17" s="274">
        <f t="shared" si="18"/>
        <v>0</v>
      </c>
      <c r="AO17" s="144"/>
      <c r="AP17" s="144"/>
      <c r="AQ17" s="274">
        <f t="shared" si="19"/>
        <v>0</v>
      </c>
      <c r="AR17" s="144"/>
      <c r="AS17" s="144"/>
      <c r="AT17" s="274">
        <f t="shared" si="20"/>
        <v>0</v>
      </c>
      <c r="AU17" s="162">
        <f t="shared" si="21"/>
        <v>0</v>
      </c>
      <c r="AV17" s="144"/>
      <c r="AW17" s="144"/>
      <c r="AX17" s="144"/>
      <c r="AY17" s="144"/>
      <c r="AZ17" s="144"/>
      <c r="BA17" s="144"/>
      <c r="BB17" s="144"/>
      <c r="BC17" s="144"/>
      <c r="BD17" s="144"/>
      <c r="BE17" s="144"/>
      <c r="BF17" s="144"/>
      <c r="BG17" s="144"/>
      <c r="BH17" s="144"/>
      <c r="BI17" s="144"/>
      <c r="BJ17" s="144"/>
      <c r="BK17" s="144"/>
      <c r="BL17" s="144"/>
      <c r="BM17" s="144"/>
      <c r="BN17" s="144"/>
      <c r="BO17" s="144"/>
      <c r="BP17" s="145">
        <f t="shared" si="22"/>
        <v>0</v>
      </c>
      <c r="BQ17" s="95">
        <f t="shared" si="23"/>
        <v>0</v>
      </c>
      <c r="BR17" s="217"/>
      <c r="BS17" s="204" t="str">
        <f t="shared" si="24"/>
        <v/>
      </c>
      <c r="BT17" s="61" t="str">
        <f t="shared" si="25"/>
        <v/>
      </c>
      <c r="BU17" s="172">
        <f t="shared" si="26"/>
        <v>0</v>
      </c>
      <c r="BV17" s="62" t="str">
        <f t="shared" si="0"/>
        <v/>
      </c>
      <c r="BW17" s="211"/>
      <c r="BX17" s="64"/>
      <c r="BY17" s="60"/>
      <c r="BZ17" s="3">
        <f t="shared" si="27"/>
        <v>0</v>
      </c>
      <c r="CA17" s="60"/>
      <c r="CB17" s="60"/>
      <c r="CC17" s="3">
        <f t="shared" si="28"/>
        <v>0</v>
      </c>
      <c r="CD17" s="60"/>
      <c r="CE17" s="60"/>
      <c r="CF17" s="3">
        <f t="shared" si="29"/>
        <v>0</v>
      </c>
      <c r="CG17" s="60"/>
      <c r="CH17" s="60"/>
      <c r="CI17" s="4">
        <f t="shared" si="30"/>
        <v>0</v>
      </c>
      <c r="CJ17" s="214"/>
      <c r="CK17" s="204" t="str">
        <f t="shared" si="31"/>
        <v/>
      </c>
      <c r="CL17" s="61" t="str">
        <f t="shared" si="32"/>
        <v/>
      </c>
      <c r="CM17" s="172">
        <f t="shared" si="33"/>
        <v>0</v>
      </c>
      <c r="CN17" s="62" t="str">
        <f t="shared" si="1"/>
        <v/>
      </c>
      <c r="CO17" s="217"/>
      <c r="CP17" s="63"/>
      <c r="CQ17" s="63"/>
      <c r="CR17" s="266"/>
      <c r="CS17" s="3">
        <f t="shared" si="34"/>
        <v>0</v>
      </c>
      <c r="CT17" s="266"/>
      <c r="CU17" s="266"/>
      <c r="CV17" s="3">
        <f t="shared" si="35"/>
        <v>0</v>
      </c>
      <c r="CW17" s="266"/>
      <c r="CX17" s="266"/>
      <c r="CY17" s="266"/>
      <c r="CZ17" s="3">
        <f t="shared" si="36"/>
        <v>0</v>
      </c>
      <c r="DA17" s="266"/>
      <c r="DB17" s="266"/>
      <c r="DC17" s="4">
        <f t="shared" si="37"/>
        <v>0</v>
      </c>
      <c r="DD17" s="65"/>
      <c r="DE17" s="65"/>
      <c r="DF17" s="4">
        <f t="shared" si="38"/>
        <v>0</v>
      </c>
      <c r="DG17" s="266"/>
      <c r="DH17" s="266"/>
      <c r="DI17" s="266"/>
      <c r="DJ17" s="4">
        <f t="shared" si="39"/>
        <v>0</v>
      </c>
      <c r="DK17" s="214"/>
      <c r="DL17" s="206" t="str">
        <f t="shared" si="40"/>
        <v/>
      </c>
      <c r="DM17" s="66" t="str">
        <f t="shared" si="41"/>
        <v/>
      </c>
      <c r="DN17" s="179">
        <f t="shared" si="42"/>
        <v>0</v>
      </c>
      <c r="DO17" s="62" t="str">
        <f t="shared" si="2"/>
        <v/>
      </c>
      <c r="DP17" s="217"/>
      <c r="DQ17" s="175" t="str">
        <f t="shared" si="43"/>
        <v/>
      </c>
      <c r="DR17" s="176" t="str">
        <f t="shared" si="3"/>
        <v/>
      </c>
      <c r="DS17" s="176" t="str">
        <f t="shared" si="4"/>
        <v/>
      </c>
      <c r="DT17" s="176" t="str">
        <f t="shared" si="5"/>
        <v/>
      </c>
      <c r="DU17" s="176" t="str">
        <f t="shared" si="6"/>
        <v/>
      </c>
      <c r="DV17" s="177" t="str">
        <f t="shared" si="7"/>
        <v/>
      </c>
      <c r="DW17" s="174" t="str">
        <f t="shared" si="44"/>
        <v/>
      </c>
      <c r="DX17" s="174" t="str">
        <f t="shared" si="45"/>
        <v/>
      </c>
      <c r="DY17" s="174" t="str">
        <f t="shared" si="46"/>
        <v/>
      </c>
      <c r="DZ17" s="211"/>
      <c r="EA17" s="67"/>
      <c r="EB17" s="67"/>
      <c r="EC17" s="67"/>
      <c r="ED17" s="67"/>
      <c r="EE17" s="67"/>
      <c r="EF17" s="67"/>
      <c r="EG17" s="67"/>
      <c r="EH17" s="67"/>
      <c r="EI17" s="67"/>
      <c r="EJ17" s="67"/>
      <c r="EK17" s="421"/>
    </row>
    <row r="18" spans="1:141" s="9" customFormat="1" ht="18" customHeight="1" x14ac:dyDescent="0.25">
      <c r="A18" s="304"/>
      <c r="B18" s="304"/>
      <c r="C18" s="169"/>
      <c r="D18" s="170"/>
      <c r="E18" s="462"/>
      <c r="F18" s="297"/>
      <c r="G18" s="297"/>
      <c r="H18" s="59"/>
      <c r="I18" s="59"/>
      <c r="J18" s="423"/>
      <c r="K18" s="424"/>
      <c r="L18" s="124"/>
      <c r="M18" s="289"/>
      <c r="N18" s="289"/>
      <c r="O18" s="235" t="str">
        <f t="shared" si="8"/>
        <v/>
      </c>
      <c r="P18" s="236" t="str">
        <f t="shared" si="9"/>
        <v/>
      </c>
      <c r="Q18" s="211"/>
      <c r="R18" s="125"/>
      <c r="S18" s="125"/>
      <c r="T18" s="3">
        <f t="shared" si="10"/>
        <v>0</v>
      </c>
      <c r="U18" s="125"/>
      <c r="V18" s="125"/>
      <c r="W18" s="3">
        <f t="shared" si="11"/>
        <v>0</v>
      </c>
      <c r="X18" s="125"/>
      <c r="Y18" s="125"/>
      <c r="Z18" s="3">
        <f t="shared" si="12"/>
        <v>0</v>
      </c>
      <c r="AA18" s="94">
        <f t="shared" si="13"/>
        <v>0</v>
      </c>
      <c r="AB18" s="60"/>
      <c r="AC18" s="60"/>
      <c r="AD18" s="94">
        <f t="shared" si="14"/>
        <v>0</v>
      </c>
      <c r="AE18" s="60"/>
      <c r="AF18" s="60"/>
      <c r="AG18" s="3">
        <f t="shared" si="15"/>
        <v>0</v>
      </c>
      <c r="AH18" s="60"/>
      <c r="AI18" s="60"/>
      <c r="AJ18" s="4">
        <f t="shared" si="16"/>
        <v>0</v>
      </c>
      <c r="AK18" s="162">
        <f t="shared" si="17"/>
        <v>0</v>
      </c>
      <c r="AL18" s="144"/>
      <c r="AM18" s="144"/>
      <c r="AN18" s="274">
        <f t="shared" si="18"/>
        <v>0</v>
      </c>
      <c r="AO18" s="144"/>
      <c r="AP18" s="144"/>
      <c r="AQ18" s="274">
        <f t="shared" si="19"/>
        <v>0</v>
      </c>
      <c r="AR18" s="144"/>
      <c r="AS18" s="144"/>
      <c r="AT18" s="274">
        <f t="shared" si="20"/>
        <v>0</v>
      </c>
      <c r="AU18" s="162">
        <f t="shared" si="21"/>
        <v>0</v>
      </c>
      <c r="AV18" s="144"/>
      <c r="AW18" s="144"/>
      <c r="AX18" s="144"/>
      <c r="AY18" s="144"/>
      <c r="AZ18" s="144"/>
      <c r="BA18" s="144"/>
      <c r="BB18" s="144"/>
      <c r="BC18" s="144"/>
      <c r="BD18" s="144"/>
      <c r="BE18" s="144"/>
      <c r="BF18" s="144"/>
      <c r="BG18" s="144"/>
      <c r="BH18" s="144"/>
      <c r="BI18" s="144"/>
      <c r="BJ18" s="144"/>
      <c r="BK18" s="144"/>
      <c r="BL18" s="144"/>
      <c r="BM18" s="144"/>
      <c r="BN18" s="144"/>
      <c r="BO18" s="144"/>
      <c r="BP18" s="145">
        <f t="shared" si="22"/>
        <v>0</v>
      </c>
      <c r="BQ18" s="95">
        <f t="shared" si="23"/>
        <v>0</v>
      </c>
      <c r="BR18" s="217"/>
      <c r="BS18" s="204" t="str">
        <f t="shared" si="24"/>
        <v/>
      </c>
      <c r="BT18" s="61" t="str">
        <f t="shared" si="25"/>
        <v/>
      </c>
      <c r="BU18" s="172">
        <f t="shared" si="26"/>
        <v>0</v>
      </c>
      <c r="BV18" s="62" t="str">
        <f t="shared" si="0"/>
        <v/>
      </c>
      <c r="BW18" s="211"/>
      <c r="BX18" s="64"/>
      <c r="BY18" s="60"/>
      <c r="BZ18" s="3">
        <f t="shared" si="27"/>
        <v>0</v>
      </c>
      <c r="CA18" s="60"/>
      <c r="CB18" s="60"/>
      <c r="CC18" s="3">
        <f t="shared" si="28"/>
        <v>0</v>
      </c>
      <c r="CD18" s="60"/>
      <c r="CE18" s="60"/>
      <c r="CF18" s="3">
        <f t="shared" si="29"/>
        <v>0</v>
      </c>
      <c r="CG18" s="60"/>
      <c r="CH18" s="60"/>
      <c r="CI18" s="4">
        <f t="shared" si="30"/>
        <v>0</v>
      </c>
      <c r="CJ18" s="214"/>
      <c r="CK18" s="204" t="str">
        <f t="shared" si="31"/>
        <v/>
      </c>
      <c r="CL18" s="61" t="str">
        <f t="shared" si="32"/>
        <v/>
      </c>
      <c r="CM18" s="172">
        <f t="shared" si="33"/>
        <v>0</v>
      </c>
      <c r="CN18" s="62" t="str">
        <f t="shared" si="1"/>
        <v/>
      </c>
      <c r="CO18" s="217"/>
      <c r="CP18" s="63"/>
      <c r="CQ18" s="63"/>
      <c r="CR18" s="266"/>
      <c r="CS18" s="3">
        <f t="shared" si="34"/>
        <v>0</v>
      </c>
      <c r="CT18" s="266"/>
      <c r="CU18" s="266"/>
      <c r="CV18" s="3">
        <f t="shared" si="35"/>
        <v>0</v>
      </c>
      <c r="CW18" s="266"/>
      <c r="CX18" s="266"/>
      <c r="CY18" s="266"/>
      <c r="CZ18" s="3">
        <f t="shared" si="36"/>
        <v>0</v>
      </c>
      <c r="DA18" s="266"/>
      <c r="DB18" s="266"/>
      <c r="DC18" s="4">
        <f t="shared" si="37"/>
        <v>0</v>
      </c>
      <c r="DD18" s="65"/>
      <c r="DE18" s="65"/>
      <c r="DF18" s="4">
        <f t="shared" si="38"/>
        <v>0</v>
      </c>
      <c r="DG18" s="266"/>
      <c r="DH18" s="266"/>
      <c r="DI18" s="266"/>
      <c r="DJ18" s="4">
        <f t="shared" si="39"/>
        <v>0</v>
      </c>
      <c r="DK18" s="214"/>
      <c r="DL18" s="206" t="str">
        <f t="shared" si="40"/>
        <v/>
      </c>
      <c r="DM18" s="66" t="str">
        <f t="shared" si="41"/>
        <v/>
      </c>
      <c r="DN18" s="179">
        <f t="shared" si="42"/>
        <v>0</v>
      </c>
      <c r="DO18" s="62" t="str">
        <f t="shared" si="2"/>
        <v/>
      </c>
      <c r="DP18" s="217"/>
      <c r="DQ18" s="175" t="str">
        <f t="shared" si="43"/>
        <v/>
      </c>
      <c r="DR18" s="176" t="str">
        <f t="shared" si="3"/>
        <v/>
      </c>
      <c r="DS18" s="176" t="str">
        <f t="shared" si="4"/>
        <v/>
      </c>
      <c r="DT18" s="176" t="str">
        <f t="shared" si="5"/>
        <v/>
      </c>
      <c r="DU18" s="176" t="str">
        <f t="shared" si="6"/>
        <v/>
      </c>
      <c r="DV18" s="177" t="str">
        <f t="shared" si="7"/>
        <v/>
      </c>
      <c r="DW18" s="174" t="str">
        <f t="shared" si="44"/>
        <v/>
      </c>
      <c r="DX18" s="174" t="str">
        <f t="shared" si="45"/>
        <v/>
      </c>
      <c r="DY18" s="174" t="str">
        <f t="shared" si="46"/>
        <v/>
      </c>
      <c r="DZ18" s="211"/>
      <c r="EA18" s="67"/>
      <c r="EB18" s="67"/>
      <c r="EC18" s="67"/>
      <c r="ED18" s="67"/>
      <c r="EE18" s="67"/>
      <c r="EF18" s="67"/>
      <c r="EG18" s="67"/>
      <c r="EH18" s="67"/>
      <c r="EI18" s="67"/>
      <c r="EJ18" s="67"/>
      <c r="EK18" s="421"/>
    </row>
    <row r="19" spans="1:141" s="9" customFormat="1" ht="18" customHeight="1" x14ac:dyDescent="0.25">
      <c r="A19" s="304"/>
      <c r="B19" s="304"/>
      <c r="C19" s="169"/>
      <c r="D19" s="170"/>
      <c r="E19" s="462"/>
      <c r="F19" s="297"/>
      <c r="G19" s="297"/>
      <c r="H19" s="59"/>
      <c r="I19" s="59"/>
      <c r="J19" s="423"/>
      <c r="K19" s="424"/>
      <c r="L19" s="124"/>
      <c r="M19" s="289"/>
      <c r="N19" s="289"/>
      <c r="O19" s="235" t="str">
        <f t="shared" si="8"/>
        <v/>
      </c>
      <c r="P19" s="236" t="str">
        <f t="shared" si="9"/>
        <v/>
      </c>
      <c r="Q19" s="211"/>
      <c r="R19" s="125"/>
      <c r="S19" s="125"/>
      <c r="T19" s="3">
        <f t="shared" si="10"/>
        <v>0</v>
      </c>
      <c r="U19" s="125"/>
      <c r="V19" s="125"/>
      <c r="W19" s="3">
        <f t="shared" si="11"/>
        <v>0</v>
      </c>
      <c r="X19" s="125"/>
      <c r="Y19" s="125"/>
      <c r="Z19" s="3">
        <f t="shared" si="12"/>
        <v>0</v>
      </c>
      <c r="AA19" s="94">
        <f t="shared" si="13"/>
        <v>0</v>
      </c>
      <c r="AB19" s="60"/>
      <c r="AC19" s="60"/>
      <c r="AD19" s="94">
        <f t="shared" si="14"/>
        <v>0</v>
      </c>
      <c r="AE19" s="60"/>
      <c r="AF19" s="60"/>
      <c r="AG19" s="3">
        <f t="shared" si="15"/>
        <v>0</v>
      </c>
      <c r="AH19" s="60"/>
      <c r="AI19" s="60"/>
      <c r="AJ19" s="4">
        <f t="shared" si="16"/>
        <v>0</v>
      </c>
      <c r="AK19" s="162">
        <f t="shared" si="17"/>
        <v>0</v>
      </c>
      <c r="AL19" s="144"/>
      <c r="AM19" s="144"/>
      <c r="AN19" s="274">
        <f t="shared" si="18"/>
        <v>0</v>
      </c>
      <c r="AO19" s="144"/>
      <c r="AP19" s="144"/>
      <c r="AQ19" s="274">
        <f t="shared" si="19"/>
        <v>0</v>
      </c>
      <c r="AR19" s="144"/>
      <c r="AS19" s="144"/>
      <c r="AT19" s="274">
        <f t="shared" si="20"/>
        <v>0</v>
      </c>
      <c r="AU19" s="162">
        <f t="shared" si="21"/>
        <v>0</v>
      </c>
      <c r="AV19" s="144"/>
      <c r="AW19" s="144"/>
      <c r="AX19" s="144"/>
      <c r="AY19" s="144"/>
      <c r="AZ19" s="144"/>
      <c r="BA19" s="144"/>
      <c r="BB19" s="144"/>
      <c r="BC19" s="144"/>
      <c r="BD19" s="144"/>
      <c r="BE19" s="144"/>
      <c r="BF19" s="144"/>
      <c r="BG19" s="144"/>
      <c r="BH19" s="144"/>
      <c r="BI19" s="144"/>
      <c r="BJ19" s="144"/>
      <c r="BK19" s="144"/>
      <c r="BL19" s="144"/>
      <c r="BM19" s="144"/>
      <c r="BN19" s="144"/>
      <c r="BO19" s="144"/>
      <c r="BP19" s="145">
        <f>COUNTIF(AV19:BO19,"SI")</f>
        <v>0</v>
      </c>
      <c r="BQ19" s="95">
        <f t="shared" si="23"/>
        <v>0</v>
      </c>
      <c r="BR19" s="217"/>
      <c r="BS19" s="204" t="str">
        <f t="shared" si="24"/>
        <v/>
      </c>
      <c r="BT19" s="61" t="str">
        <f t="shared" si="25"/>
        <v/>
      </c>
      <c r="BU19" s="172">
        <f t="shared" si="26"/>
        <v>0</v>
      </c>
      <c r="BV19" s="62" t="str">
        <f t="shared" si="0"/>
        <v/>
      </c>
      <c r="BW19" s="211"/>
      <c r="BX19" s="64"/>
      <c r="BY19" s="60"/>
      <c r="BZ19" s="3">
        <f t="shared" si="27"/>
        <v>0</v>
      </c>
      <c r="CA19" s="60"/>
      <c r="CB19" s="60"/>
      <c r="CC19" s="3">
        <f t="shared" si="28"/>
        <v>0</v>
      </c>
      <c r="CD19" s="60"/>
      <c r="CE19" s="60"/>
      <c r="CF19" s="3">
        <f t="shared" si="29"/>
        <v>0</v>
      </c>
      <c r="CG19" s="60"/>
      <c r="CH19" s="60"/>
      <c r="CI19" s="4">
        <f t="shared" si="30"/>
        <v>0</v>
      </c>
      <c r="CJ19" s="214"/>
      <c r="CK19" s="204" t="str">
        <f t="shared" si="31"/>
        <v/>
      </c>
      <c r="CL19" s="61" t="str">
        <f t="shared" si="32"/>
        <v/>
      </c>
      <c r="CM19" s="172">
        <f t="shared" si="33"/>
        <v>0</v>
      </c>
      <c r="CN19" s="62" t="str">
        <f t="shared" si="1"/>
        <v/>
      </c>
      <c r="CO19" s="217"/>
      <c r="CP19" s="63"/>
      <c r="CQ19" s="63"/>
      <c r="CR19" s="266"/>
      <c r="CS19" s="3">
        <f t="shared" si="34"/>
        <v>0</v>
      </c>
      <c r="CT19" s="266"/>
      <c r="CU19" s="266"/>
      <c r="CV19" s="3">
        <f t="shared" si="35"/>
        <v>0</v>
      </c>
      <c r="CW19" s="266"/>
      <c r="CX19" s="266"/>
      <c r="CY19" s="266"/>
      <c r="CZ19" s="3">
        <f t="shared" si="36"/>
        <v>0</v>
      </c>
      <c r="DA19" s="266"/>
      <c r="DB19" s="266"/>
      <c r="DC19" s="4">
        <f t="shared" si="37"/>
        <v>0</v>
      </c>
      <c r="DD19" s="65"/>
      <c r="DE19" s="65"/>
      <c r="DF19" s="4">
        <f t="shared" si="38"/>
        <v>0</v>
      </c>
      <c r="DG19" s="266"/>
      <c r="DH19" s="266"/>
      <c r="DI19" s="266"/>
      <c r="DJ19" s="4">
        <f t="shared" si="39"/>
        <v>0</v>
      </c>
      <c r="DK19" s="214"/>
      <c r="DL19" s="206" t="str">
        <f t="shared" si="40"/>
        <v/>
      </c>
      <c r="DM19" s="66" t="str">
        <f t="shared" si="41"/>
        <v/>
      </c>
      <c r="DN19" s="179">
        <f t="shared" si="42"/>
        <v>0</v>
      </c>
      <c r="DO19" s="62" t="str">
        <f t="shared" si="2"/>
        <v/>
      </c>
      <c r="DP19" s="217"/>
      <c r="DQ19" s="175" t="str">
        <f t="shared" si="43"/>
        <v/>
      </c>
      <c r="DR19" s="176" t="str">
        <f t="shared" si="3"/>
        <v/>
      </c>
      <c r="DS19" s="176" t="str">
        <f t="shared" si="4"/>
        <v/>
      </c>
      <c r="DT19" s="176" t="str">
        <f t="shared" si="5"/>
        <v/>
      </c>
      <c r="DU19" s="176" t="str">
        <f t="shared" si="6"/>
        <v/>
      </c>
      <c r="DV19" s="177" t="str">
        <f t="shared" si="7"/>
        <v/>
      </c>
      <c r="DW19" s="174" t="str">
        <f t="shared" si="44"/>
        <v/>
      </c>
      <c r="DX19" s="174" t="str">
        <f t="shared" si="45"/>
        <v/>
      </c>
      <c r="DY19" s="174" t="str">
        <f t="shared" si="46"/>
        <v/>
      </c>
      <c r="DZ19" s="211"/>
      <c r="EA19" s="67"/>
      <c r="EB19" s="67"/>
      <c r="EC19" s="67"/>
      <c r="ED19" s="67"/>
      <c r="EE19" s="67"/>
      <c r="EF19" s="67"/>
      <c r="EG19" s="67"/>
      <c r="EH19" s="67"/>
      <c r="EI19" s="67"/>
      <c r="EJ19" s="67"/>
      <c r="EK19" s="421"/>
    </row>
    <row r="20" spans="1:141" s="9" customFormat="1" ht="18" customHeight="1" x14ac:dyDescent="0.25">
      <c r="A20" s="304"/>
      <c r="B20" s="304"/>
      <c r="C20" s="169"/>
      <c r="D20" s="170"/>
      <c r="E20" s="462"/>
      <c r="F20" s="297"/>
      <c r="G20" s="297"/>
      <c r="H20" s="59"/>
      <c r="I20" s="59"/>
      <c r="J20" s="423"/>
      <c r="K20" s="424"/>
      <c r="L20" s="124"/>
      <c r="M20" s="289"/>
      <c r="N20" s="289"/>
      <c r="O20" s="235" t="str">
        <f t="shared" si="8"/>
        <v/>
      </c>
      <c r="P20" s="236" t="str">
        <f t="shared" si="9"/>
        <v/>
      </c>
      <c r="Q20" s="211"/>
      <c r="R20" s="125"/>
      <c r="S20" s="125"/>
      <c r="T20" s="3">
        <f t="shared" si="10"/>
        <v>0</v>
      </c>
      <c r="U20" s="125"/>
      <c r="V20" s="125"/>
      <c r="W20" s="3">
        <f t="shared" si="11"/>
        <v>0</v>
      </c>
      <c r="X20" s="125"/>
      <c r="Y20" s="125"/>
      <c r="Z20" s="3">
        <f t="shared" si="12"/>
        <v>0</v>
      </c>
      <c r="AA20" s="94">
        <f t="shared" si="13"/>
        <v>0</v>
      </c>
      <c r="AB20" s="60"/>
      <c r="AC20" s="60"/>
      <c r="AD20" s="94">
        <f t="shared" si="14"/>
        <v>0</v>
      </c>
      <c r="AE20" s="60"/>
      <c r="AF20" s="60"/>
      <c r="AG20" s="3">
        <f t="shared" si="15"/>
        <v>0</v>
      </c>
      <c r="AH20" s="60"/>
      <c r="AI20" s="60"/>
      <c r="AJ20" s="4">
        <f t="shared" si="16"/>
        <v>0</v>
      </c>
      <c r="AK20" s="162">
        <f t="shared" si="17"/>
        <v>0</v>
      </c>
      <c r="AL20" s="144"/>
      <c r="AM20" s="144"/>
      <c r="AN20" s="274">
        <f t="shared" si="18"/>
        <v>0</v>
      </c>
      <c r="AO20" s="144"/>
      <c r="AP20" s="144"/>
      <c r="AQ20" s="274">
        <f t="shared" si="19"/>
        <v>0</v>
      </c>
      <c r="AR20" s="144"/>
      <c r="AS20" s="144"/>
      <c r="AT20" s="274">
        <f t="shared" si="20"/>
        <v>0</v>
      </c>
      <c r="AU20" s="162">
        <f t="shared" si="21"/>
        <v>0</v>
      </c>
      <c r="AV20" s="144"/>
      <c r="AW20" s="144"/>
      <c r="AX20" s="144"/>
      <c r="AY20" s="144"/>
      <c r="AZ20" s="144"/>
      <c r="BA20" s="144"/>
      <c r="BB20" s="144"/>
      <c r="BC20" s="144"/>
      <c r="BD20" s="144"/>
      <c r="BE20" s="144"/>
      <c r="BF20" s="144"/>
      <c r="BG20" s="144"/>
      <c r="BH20" s="144"/>
      <c r="BI20" s="144"/>
      <c r="BJ20" s="144"/>
      <c r="BK20" s="144"/>
      <c r="BL20" s="144"/>
      <c r="BM20" s="144"/>
      <c r="BN20" s="144"/>
      <c r="BO20" s="144"/>
      <c r="BP20" s="145">
        <f t="shared" si="22"/>
        <v>0</v>
      </c>
      <c r="BQ20" s="95">
        <f t="shared" si="23"/>
        <v>0</v>
      </c>
      <c r="BR20" s="217"/>
      <c r="BS20" s="204" t="str">
        <f t="shared" si="24"/>
        <v/>
      </c>
      <c r="BT20" s="61" t="str">
        <f t="shared" si="25"/>
        <v/>
      </c>
      <c r="BU20" s="172">
        <f t="shared" si="26"/>
        <v>0</v>
      </c>
      <c r="BV20" s="62" t="str">
        <f t="shared" si="0"/>
        <v/>
      </c>
      <c r="BW20" s="211"/>
      <c r="BX20" s="64"/>
      <c r="BY20" s="60"/>
      <c r="BZ20" s="3">
        <f t="shared" si="27"/>
        <v>0</v>
      </c>
      <c r="CA20" s="60"/>
      <c r="CB20" s="60"/>
      <c r="CC20" s="3">
        <f t="shared" si="28"/>
        <v>0</v>
      </c>
      <c r="CD20" s="60"/>
      <c r="CE20" s="60"/>
      <c r="CF20" s="3">
        <f t="shared" si="29"/>
        <v>0</v>
      </c>
      <c r="CG20" s="60"/>
      <c r="CH20" s="60"/>
      <c r="CI20" s="4">
        <f t="shared" si="30"/>
        <v>0</v>
      </c>
      <c r="CJ20" s="214"/>
      <c r="CK20" s="204" t="str">
        <f t="shared" si="31"/>
        <v/>
      </c>
      <c r="CL20" s="61" t="str">
        <f t="shared" si="32"/>
        <v/>
      </c>
      <c r="CM20" s="172">
        <f t="shared" si="33"/>
        <v>0</v>
      </c>
      <c r="CN20" s="62" t="str">
        <f t="shared" si="1"/>
        <v/>
      </c>
      <c r="CO20" s="217"/>
      <c r="CP20" s="63"/>
      <c r="CQ20" s="63"/>
      <c r="CR20" s="266"/>
      <c r="CS20" s="3">
        <f t="shared" si="34"/>
        <v>0</v>
      </c>
      <c r="CT20" s="266"/>
      <c r="CU20" s="266"/>
      <c r="CV20" s="3">
        <f t="shared" si="35"/>
        <v>0</v>
      </c>
      <c r="CW20" s="266"/>
      <c r="CX20" s="266"/>
      <c r="CY20" s="266"/>
      <c r="CZ20" s="3">
        <f t="shared" si="36"/>
        <v>0</v>
      </c>
      <c r="DA20" s="266"/>
      <c r="DB20" s="266"/>
      <c r="DC20" s="4">
        <f t="shared" si="37"/>
        <v>0</v>
      </c>
      <c r="DD20" s="65"/>
      <c r="DE20" s="65"/>
      <c r="DF20" s="4">
        <f t="shared" si="38"/>
        <v>0</v>
      </c>
      <c r="DG20" s="266"/>
      <c r="DH20" s="266"/>
      <c r="DI20" s="266"/>
      <c r="DJ20" s="4">
        <f t="shared" si="39"/>
        <v>0</v>
      </c>
      <c r="DK20" s="214"/>
      <c r="DL20" s="206" t="str">
        <f t="shared" si="40"/>
        <v/>
      </c>
      <c r="DM20" s="66" t="str">
        <f t="shared" si="41"/>
        <v/>
      </c>
      <c r="DN20" s="179">
        <f t="shared" si="42"/>
        <v>0</v>
      </c>
      <c r="DO20" s="62" t="str">
        <f t="shared" si="2"/>
        <v/>
      </c>
      <c r="DP20" s="217"/>
      <c r="DQ20" s="175" t="str">
        <f t="shared" si="43"/>
        <v/>
      </c>
      <c r="DR20" s="176" t="str">
        <f t="shared" si="3"/>
        <v/>
      </c>
      <c r="DS20" s="176" t="str">
        <f t="shared" si="4"/>
        <v/>
      </c>
      <c r="DT20" s="176" t="str">
        <f t="shared" si="5"/>
        <v/>
      </c>
      <c r="DU20" s="176" t="str">
        <f t="shared" si="6"/>
        <v/>
      </c>
      <c r="DV20" s="177" t="str">
        <f t="shared" si="7"/>
        <v/>
      </c>
      <c r="DW20" s="174" t="str">
        <f t="shared" si="44"/>
        <v/>
      </c>
      <c r="DX20" s="174" t="str">
        <f t="shared" si="45"/>
        <v/>
      </c>
      <c r="DY20" s="174" t="str">
        <f t="shared" si="46"/>
        <v/>
      </c>
      <c r="DZ20" s="211"/>
      <c r="EA20" s="67"/>
      <c r="EB20" s="67"/>
      <c r="EC20" s="67"/>
      <c r="ED20" s="67"/>
      <c r="EE20" s="67"/>
      <c r="EF20" s="67"/>
      <c r="EG20" s="67"/>
      <c r="EH20" s="67"/>
      <c r="EI20" s="67"/>
      <c r="EJ20" s="67"/>
      <c r="EK20" s="421"/>
    </row>
    <row r="21" spans="1:141" s="9" customFormat="1" ht="18" customHeight="1" x14ac:dyDescent="0.25">
      <c r="A21" s="304"/>
      <c r="B21" s="304"/>
      <c r="C21" s="169"/>
      <c r="D21" s="170"/>
      <c r="E21" s="462"/>
      <c r="F21" s="297"/>
      <c r="G21" s="297"/>
      <c r="H21" s="59"/>
      <c r="I21" s="59"/>
      <c r="J21" s="423"/>
      <c r="K21" s="424"/>
      <c r="L21" s="124"/>
      <c r="M21" s="289"/>
      <c r="N21" s="289"/>
      <c r="O21" s="235" t="str">
        <f t="shared" si="8"/>
        <v/>
      </c>
      <c r="P21" s="236" t="str">
        <f t="shared" si="9"/>
        <v/>
      </c>
      <c r="Q21" s="211"/>
      <c r="R21" s="125"/>
      <c r="S21" s="125"/>
      <c r="T21" s="3">
        <f t="shared" si="10"/>
        <v>0</v>
      </c>
      <c r="U21" s="125"/>
      <c r="V21" s="125"/>
      <c r="W21" s="3">
        <f t="shared" si="11"/>
        <v>0</v>
      </c>
      <c r="X21" s="125"/>
      <c r="Y21" s="125"/>
      <c r="Z21" s="3">
        <f t="shared" si="12"/>
        <v>0</v>
      </c>
      <c r="AA21" s="94">
        <f t="shared" si="13"/>
        <v>0</v>
      </c>
      <c r="AB21" s="60"/>
      <c r="AC21" s="60"/>
      <c r="AD21" s="94">
        <f t="shared" si="14"/>
        <v>0</v>
      </c>
      <c r="AE21" s="60"/>
      <c r="AF21" s="60"/>
      <c r="AG21" s="3">
        <f t="shared" si="15"/>
        <v>0</v>
      </c>
      <c r="AH21" s="60"/>
      <c r="AI21" s="60"/>
      <c r="AJ21" s="4">
        <f t="shared" si="16"/>
        <v>0</v>
      </c>
      <c r="AK21" s="162">
        <f t="shared" si="17"/>
        <v>0</v>
      </c>
      <c r="AL21" s="144"/>
      <c r="AM21" s="144"/>
      <c r="AN21" s="274">
        <f t="shared" si="18"/>
        <v>0</v>
      </c>
      <c r="AO21" s="144"/>
      <c r="AP21" s="144"/>
      <c r="AQ21" s="274">
        <f t="shared" si="19"/>
        <v>0</v>
      </c>
      <c r="AR21" s="144"/>
      <c r="AS21" s="144"/>
      <c r="AT21" s="274">
        <f t="shared" si="20"/>
        <v>0</v>
      </c>
      <c r="AU21" s="162">
        <f t="shared" si="21"/>
        <v>0</v>
      </c>
      <c r="AV21" s="144"/>
      <c r="AW21" s="144"/>
      <c r="AX21" s="144"/>
      <c r="AY21" s="144"/>
      <c r="AZ21" s="144"/>
      <c r="BA21" s="144"/>
      <c r="BB21" s="144"/>
      <c r="BC21" s="144"/>
      <c r="BD21" s="144"/>
      <c r="BE21" s="144"/>
      <c r="BF21" s="144"/>
      <c r="BG21" s="144"/>
      <c r="BH21" s="144"/>
      <c r="BI21" s="144"/>
      <c r="BJ21" s="144"/>
      <c r="BK21" s="144"/>
      <c r="BL21" s="144"/>
      <c r="BM21" s="144"/>
      <c r="BN21" s="144"/>
      <c r="BO21" s="144"/>
      <c r="BP21" s="145">
        <f t="shared" si="22"/>
        <v>0</v>
      </c>
      <c r="BQ21" s="95">
        <f t="shared" si="23"/>
        <v>0</v>
      </c>
      <c r="BR21" s="217"/>
      <c r="BS21" s="204" t="str">
        <f t="shared" si="24"/>
        <v/>
      </c>
      <c r="BT21" s="61" t="str">
        <f t="shared" si="25"/>
        <v/>
      </c>
      <c r="BU21" s="172">
        <f t="shared" si="26"/>
        <v>0</v>
      </c>
      <c r="BV21" s="62" t="str">
        <f t="shared" si="0"/>
        <v/>
      </c>
      <c r="BW21" s="211"/>
      <c r="BX21" s="64"/>
      <c r="BY21" s="60"/>
      <c r="BZ21" s="3">
        <f t="shared" si="27"/>
        <v>0</v>
      </c>
      <c r="CA21" s="60"/>
      <c r="CB21" s="60"/>
      <c r="CC21" s="3">
        <f t="shared" si="28"/>
        <v>0</v>
      </c>
      <c r="CD21" s="60"/>
      <c r="CE21" s="60"/>
      <c r="CF21" s="3">
        <f t="shared" si="29"/>
        <v>0</v>
      </c>
      <c r="CG21" s="60"/>
      <c r="CH21" s="60"/>
      <c r="CI21" s="4">
        <f t="shared" si="30"/>
        <v>0</v>
      </c>
      <c r="CJ21" s="214"/>
      <c r="CK21" s="204" t="str">
        <f t="shared" si="31"/>
        <v/>
      </c>
      <c r="CL21" s="61" t="str">
        <f t="shared" si="32"/>
        <v/>
      </c>
      <c r="CM21" s="172">
        <f t="shared" si="33"/>
        <v>0</v>
      </c>
      <c r="CN21" s="62" t="str">
        <f t="shared" si="1"/>
        <v/>
      </c>
      <c r="CO21" s="217"/>
      <c r="CP21" s="63"/>
      <c r="CQ21" s="63"/>
      <c r="CR21" s="266"/>
      <c r="CS21" s="3">
        <f t="shared" si="34"/>
        <v>0</v>
      </c>
      <c r="CT21" s="266"/>
      <c r="CU21" s="266"/>
      <c r="CV21" s="3">
        <f t="shared" si="35"/>
        <v>0</v>
      </c>
      <c r="CW21" s="266"/>
      <c r="CX21" s="266"/>
      <c r="CY21" s="266"/>
      <c r="CZ21" s="3">
        <f t="shared" si="36"/>
        <v>0</v>
      </c>
      <c r="DA21" s="266"/>
      <c r="DB21" s="266"/>
      <c r="DC21" s="4">
        <f t="shared" si="37"/>
        <v>0</v>
      </c>
      <c r="DD21" s="65"/>
      <c r="DE21" s="65"/>
      <c r="DF21" s="4">
        <f t="shared" si="38"/>
        <v>0</v>
      </c>
      <c r="DG21" s="266"/>
      <c r="DH21" s="266"/>
      <c r="DI21" s="266"/>
      <c r="DJ21" s="4">
        <f t="shared" si="39"/>
        <v>0</v>
      </c>
      <c r="DK21" s="214"/>
      <c r="DL21" s="206" t="str">
        <f t="shared" si="40"/>
        <v/>
      </c>
      <c r="DM21" s="66" t="str">
        <f t="shared" si="41"/>
        <v/>
      </c>
      <c r="DN21" s="179">
        <f t="shared" si="42"/>
        <v>0</v>
      </c>
      <c r="DO21" s="62" t="str">
        <f t="shared" si="2"/>
        <v/>
      </c>
      <c r="DP21" s="217"/>
      <c r="DQ21" s="175" t="str">
        <f t="shared" si="43"/>
        <v/>
      </c>
      <c r="DR21" s="176" t="str">
        <f t="shared" si="3"/>
        <v/>
      </c>
      <c r="DS21" s="176" t="str">
        <f t="shared" si="4"/>
        <v/>
      </c>
      <c r="DT21" s="176" t="str">
        <f t="shared" si="5"/>
        <v/>
      </c>
      <c r="DU21" s="176" t="str">
        <f t="shared" si="6"/>
        <v/>
      </c>
      <c r="DV21" s="177" t="str">
        <f t="shared" si="7"/>
        <v/>
      </c>
      <c r="DW21" s="174" t="str">
        <f t="shared" si="44"/>
        <v/>
      </c>
      <c r="DX21" s="174" t="str">
        <f t="shared" si="45"/>
        <v/>
      </c>
      <c r="DY21" s="174" t="str">
        <f t="shared" si="46"/>
        <v/>
      </c>
      <c r="DZ21" s="211"/>
      <c r="EA21" s="67"/>
      <c r="EB21" s="67"/>
      <c r="EC21" s="67"/>
      <c r="ED21" s="67"/>
      <c r="EE21" s="67"/>
      <c r="EF21" s="67"/>
      <c r="EG21" s="67"/>
      <c r="EH21" s="67"/>
      <c r="EI21" s="67"/>
      <c r="EJ21" s="67"/>
      <c r="EK21" s="421"/>
    </row>
    <row r="22" spans="1:141" s="9" customFormat="1" ht="18" customHeight="1" x14ac:dyDescent="0.25">
      <c r="A22" s="304"/>
      <c r="B22" s="304"/>
      <c r="C22" s="169"/>
      <c r="D22" s="170"/>
      <c r="E22" s="462"/>
      <c r="F22" s="297"/>
      <c r="G22" s="297"/>
      <c r="H22" s="59"/>
      <c r="I22" s="59"/>
      <c r="J22" s="423"/>
      <c r="K22" s="424"/>
      <c r="L22" s="124"/>
      <c r="M22" s="289"/>
      <c r="N22" s="289"/>
      <c r="O22" s="235" t="str">
        <f t="shared" si="8"/>
        <v/>
      </c>
      <c r="P22" s="236" t="str">
        <f t="shared" si="9"/>
        <v/>
      </c>
      <c r="Q22" s="211"/>
      <c r="R22" s="125"/>
      <c r="S22" s="125"/>
      <c r="T22" s="3">
        <f t="shared" si="10"/>
        <v>0</v>
      </c>
      <c r="U22" s="125"/>
      <c r="V22" s="125"/>
      <c r="W22" s="3">
        <f t="shared" si="11"/>
        <v>0</v>
      </c>
      <c r="X22" s="125"/>
      <c r="Y22" s="125"/>
      <c r="Z22" s="3">
        <f t="shared" si="12"/>
        <v>0</v>
      </c>
      <c r="AA22" s="94">
        <f t="shared" si="13"/>
        <v>0</v>
      </c>
      <c r="AB22" s="60"/>
      <c r="AC22" s="60"/>
      <c r="AD22" s="94">
        <f t="shared" si="14"/>
        <v>0</v>
      </c>
      <c r="AE22" s="60"/>
      <c r="AF22" s="60"/>
      <c r="AG22" s="3">
        <f t="shared" si="15"/>
        <v>0</v>
      </c>
      <c r="AH22" s="60"/>
      <c r="AI22" s="60"/>
      <c r="AJ22" s="4">
        <f t="shared" si="16"/>
        <v>0</v>
      </c>
      <c r="AK22" s="162">
        <f t="shared" si="17"/>
        <v>0</v>
      </c>
      <c r="AL22" s="144"/>
      <c r="AM22" s="144"/>
      <c r="AN22" s="274">
        <f t="shared" si="18"/>
        <v>0</v>
      </c>
      <c r="AO22" s="144"/>
      <c r="AP22" s="144"/>
      <c r="AQ22" s="274">
        <f t="shared" si="19"/>
        <v>0</v>
      </c>
      <c r="AR22" s="144"/>
      <c r="AS22" s="144"/>
      <c r="AT22" s="274">
        <f t="shared" si="20"/>
        <v>0</v>
      </c>
      <c r="AU22" s="162">
        <f t="shared" si="21"/>
        <v>0</v>
      </c>
      <c r="AV22" s="144"/>
      <c r="AW22" s="144"/>
      <c r="AX22" s="144"/>
      <c r="AY22" s="144"/>
      <c r="AZ22" s="144"/>
      <c r="BA22" s="144"/>
      <c r="BB22" s="144"/>
      <c r="BC22" s="144"/>
      <c r="BD22" s="144"/>
      <c r="BE22" s="144"/>
      <c r="BF22" s="144"/>
      <c r="BG22" s="144"/>
      <c r="BH22" s="144"/>
      <c r="BI22" s="144"/>
      <c r="BJ22" s="144"/>
      <c r="BK22" s="144"/>
      <c r="BL22" s="144"/>
      <c r="BM22" s="144"/>
      <c r="BN22" s="144"/>
      <c r="BO22" s="144"/>
      <c r="BP22" s="145">
        <f t="shared" si="22"/>
        <v>0</v>
      </c>
      <c r="BQ22" s="95">
        <f t="shared" si="23"/>
        <v>0</v>
      </c>
      <c r="BR22" s="217"/>
      <c r="BS22" s="204" t="str">
        <f t="shared" si="24"/>
        <v/>
      </c>
      <c r="BT22" s="61" t="str">
        <f t="shared" si="25"/>
        <v/>
      </c>
      <c r="BU22" s="172">
        <f t="shared" si="26"/>
        <v>0</v>
      </c>
      <c r="BV22" s="62" t="str">
        <f t="shared" si="0"/>
        <v/>
      </c>
      <c r="BW22" s="211"/>
      <c r="BX22" s="64"/>
      <c r="BY22" s="60"/>
      <c r="BZ22" s="3">
        <f t="shared" si="27"/>
        <v>0</v>
      </c>
      <c r="CA22" s="60"/>
      <c r="CB22" s="60"/>
      <c r="CC22" s="3">
        <f t="shared" si="28"/>
        <v>0</v>
      </c>
      <c r="CD22" s="60"/>
      <c r="CE22" s="60"/>
      <c r="CF22" s="3">
        <f t="shared" si="29"/>
        <v>0</v>
      </c>
      <c r="CG22" s="60"/>
      <c r="CH22" s="60"/>
      <c r="CI22" s="4">
        <f t="shared" si="30"/>
        <v>0</v>
      </c>
      <c r="CJ22" s="214"/>
      <c r="CK22" s="204" t="str">
        <f t="shared" si="31"/>
        <v/>
      </c>
      <c r="CL22" s="61" t="str">
        <f t="shared" si="32"/>
        <v/>
      </c>
      <c r="CM22" s="172">
        <f t="shared" si="33"/>
        <v>0</v>
      </c>
      <c r="CN22" s="62" t="str">
        <f t="shared" si="1"/>
        <v/>
      </c>
      <c r="CO22" s="217"/>
      <c r="CP22" s="63"/>
      <c r="CQ22" s="63"/>
      <c r="CR22" s="266"/>
      <c r="CS22" s="3">
        <f t="shared" si="34"/>
        <v>0</v>
      </c>
      <c r="CT22" s="266"/>
      <c r="CU22" s="266"/>
      <c r="CV22" s="3">
        <f t="shared" si="35"/>
        <v>0</v>
      </c>
      <c r="CW22" s="266"/>
      <c r="CX22" s="266"/>
      <c r="CY22" s="266"/>
      <c r="CZ22" s="3">
        <f t="shared" si="36"/>
        <v>0</v>
      </c>
      <c r="DA22" s="266"/>
      <c r="DB22" s="266"/>
      <c r="DC22" s="4">
        <f t="shared" si="37"/>
        <v>0</v>
      </c>
      <c r="DD22" s="65"/>
      <c r="DE22" s="65"/>
      <c r="DF22" s="4">
        <f t="shared" si="38"/>
        <v>0</v>
      </c>
      <c r="DG22" s="266"/>
      <c r="DH22" s="266"/>
      <c r="DI22" s="266"/>
      <c r="DJ22" s="4">
        <f t="shared" si="39"/>
        <v>0</v>
      </c>
      <c r="DK22" s="214"/>
      <c r="DL22" s="206" t="str">
        <f t="shared" si="40"/>
        <v/>
      </c>
      <c r="DM22" s="66" t="str">
        <f t="shared" si="41"/>
        <v/>
      </c>
      <c r="DN22" s="179">
        <f t="shared" si="42"/>
        <v>0</v>
      </c>
      <c r="DO22" s="62" t="str">
        <f t="shared" si="2"/>
        <v/>
      </c>
      <c r="DP22" s="217"/>
      <c r="DQ22" s="175" t="str">
        <f t="shared" si="43"/>
        <v/>
      </c>
      <c r="DR22" s="176" t="str">
        <f t="shared" si="3"/>
        <v/>
      </c>
      <c r="DS22" s="176" t="str">
        <f t="shared" si="4"/>
        <v/>
      </c>
      <c r="DT22" s="176" t="str">
        <f t="shared" si="5"/>
        <v/>
      </c>
      <c r="DU22" s="176" t="str">
        <f t="shared" si="6"/>
        <v/>
      </c>
      <c r="DV22" s="177" t="str">
        <f t="shared" si="7"/>
        <v/>
      </c>
      <c r="DW22" s="174" t="str">
        <f t="shared" si="44"/>
        <v/>
      </c>
      <c r="DX22" s="174" t="str">
        <f t="shared" si="45"/>
        <v/>
      </c>
      <c r="DY22" s="174" t="str">
        <f t="shared" si="46"/>
        <v/>
      </c>
      <c r="DZ22" s="211"/>
      <c r="EA22" s="67"/>
      <c r="EB22" s="67"/>
      <c r="EC22" s="67"/>
      <c r="ED22" s="67"/>
      <c r="EE22" s="67"/>
      <c r="EF22" s="67"/>
      <c r="EG22" s="67"/>
      <c r="EH22" s="67"/>
      <c r="EI22" s="67"/>
      <c r="EJ22" s="67"/>
      <c r="EK22" s="421"/>
    </row>
    <row r="23" spans="1:141" s="9" customFormat="1" ht="18" customHeight="1" x14ac:dyDescent="0.25">
      <c r="A23" s="304"/>
      <c r="B23" s="304"/>
      <c r="C23" s="169"/>
      <c r="D23" s="170"/>
      <c r="E23" s="462"/>
      <c r="F23" s="297"/>
      <c r="G23" s="297"/>
      <c r="H23" s="59"/>
      <c r="I23" s="59"/>
      <c r="J23" s="423"/>
      <c r="K23" s="424"/>
      <c r="L23" s="124"/>
      <c r="M23" s="289"/>
      <c r="N23" s="289"/>
      <c r="O23" s="235" t="str">
        <f t="shared" si="8"/>
        <v/>
      </c>
      <c r="P23" s="236" t="str">
        <f t="shared" si="9"/>
        <v/>
      </c>
      <c r="Q23" s="211"/>
      <c r="R23" s="125"/>
      <c r="S23" s="125"/>
      <c r="T23" s="3">
        <f t="shared" si="10"/>
        <v>0</v>
      </c>
      <c r="U23" s="125"/>
      <c r="V23" s="125"/>
      <c r="W23" s="3">
        <f t="shared" si="11"/>
        <v>0</v>
      </c>
      <c r="X23" s="125"/>
      <c r="Y23" s="125"/>
      <c r="Z23" s="3">
        <f t="shared" si="12"/>
        <v>0</v>
      </c>
      <c r="AA23" s="94">
        <f t="shared" si="13"/>
        <v>0</v>
      </c>
      <c r="AB23" s="60"/>
      <c r="AC23" s="60"/>
      <c r="AD23" s="94">
        <f t="shared" si="14"/>
        <v>0</v>
      </c>
      <c r="AE23" s="60"/>
      <c r="AF23" s="60"/>
      <c r="AG23" s="3">
        <f t="shared" si="15"/>
        <v>0</v>
      </c>
      <c r="AH23" s="60"/>
      <c r="AI23" s="60"/>
      <c r="AJ23" s="4">
        <f t="shared" si="16"/>
        <v>0</v>
      </c>
      <c r="AK23" s="162">
        <f t="shared" si="17"/>
        <v>0</v>
      </c>
      <c r="AL23" s="144"/>
      <c r="AM23" s="144"/>
      <c r="AN23" s="274">
        <f t="shared" si="18"/>
        <v>0</v>
      </c>
      <c r="AO23" s="144"/>
      <c r="AP23" s="144"/>
      <c r="AQ23" s="274">
        <f t="shared" si="19"/>
        <v>0</v>
      </c>
      <c r="AR23" s="144"/>
      <c r="AS23" s="144"/>
      <c r="AT23" s="274">
        <f t="shared" si="20"/>
        <v>0</v>
      </c>
      <c r="AU23" s="162">
        <f t="shared" si="21"/>
        <v>0</v>
      </c>
      <c r="AV23" s="144"/>
      <c r="AW23" s="144"/>
      <c r="AX23" s="144"/>
      <c r="AY23" s="144"/>
      <c r="AZ23" s="144"/>
      <c r="BA23" s="144"/>
      <c r="BB23" s="144"/>
      <c r="BC23" s="144"/>
      <c r="BD23" s="144"/>
      <c r="BE23" s="144"/>
      <c r="BF23" s="144"/>
      <c r="BG23" s="144"/>
      <c r="BH23" s="144"/>
      <c r="BI23" s="144"/>
      <c r="BJ23" s="144"/>
      <c r="BK23" s="144"/>
      <c r="BL23" s="144"/>
      <c r="BM23" s="144"/>
      <c r="BN23" s="144"/>
      <c r="BO23" s="144"/>
      <c r="BP23" s="145">
        <f t="shared" si="22"/>
        <v>0</v>
      </c>
      <c r="BQ23" s="95">
        <f t="shared" si="23"/>
        <v>0</v>
      </c>
      <c r="BR23" s="217"/>
      <c r="BS23" s="204" t="str">
        <f t="shared" si="24"/>
        <v/>
      </c>
      <c r="BT23" s="61" t="str">
        <f t="shared" si="25"/>
        <v/>
      </c>
      <c r="BU23" s="172">
        <f t="shared" si="26"/>
        <v>0</v>
      </c>
      <c r="BV23" s="62" t="str">
        <f t="shared" si="0"/>
        <v/>
      </c>
      <c r="BW23" s="211"/>
      <c r="BX23" s="64"/>
      <c r="BY23" s="60"/>
      <c r="BZ23" s="3">
        <f t="shared" si="27"/>
        <v>0</v>
      </c>
      <c r="CA23" s="60"/>
      <c r="CB23" s="60"/>
      <c r="CC23" s="3">
        <f t="shared" si="28"/>
        <v>0</v>
      </c>
      <c r="CD23" s="60"/>
      <c r="CE23" s="60"/>
      <c r="CF23" s="3">
        <f t="shared" si="29"/>
        <v>0</v>
      </c>
      <c r="CG23" s="60"/>
      <c r="CH23" s="60"/>
      <c r="CI23" s="4">
        <f t="shared" si="30"/>
        <v>0</v>
      </c>
      <c r="CJ23" s="214"/>
      <c r="CK23" s="204" t="str">
        <f t="shared" si="31"/>
        <v/>
      </c>
      <c r="CL23" s="61" t="str">
        <f t="shared" si="32"/>
        <v/>
      </c>
      <c r="CM23" s="172">
        <f t="shared" si="33"/>
        <v>0</v>
      </c>
      <c r="CN23" s="62" t="str">
        <f t="shared" si="1"/>
        <v/>
      </c>
      <c r="CO23" s="217"/>
      <c r="CP23" s="63"/>
      <c r="CQ23" s="63"/>
      <c r="CR23" s="266"/>
      <c r="CS23" s="3">
        <f t="shared" si="34"/>
        <v>0</v>
      </c>
      <c r="CT23" s="266"/>
      <c r="CU23" s="266"/>
      <c r="CV23" s="3">
        <f t="shared" si="35"/>
        <v>0</v>
      </c>
      <c r="CW23" s="266"/>
      <c r="CX23" s="266"/>
      <c r="CY23" s="266"/>
      <c r="CZ23" s="3">
        <f t="shared" si="36"/>
        <v>0</v>
      </c>
      <c r="DA23" s="266"/>
      <c r="DB23" s="266"/>
      <c r="DC23" s="4">
        <f t="shared" si="37"/>
        <v>0</v>
      </c>
      <c r="DD23" s="65"/>
      <c r="DE23" s="65"/>
      <c r="DF23" s="4">
        <f t="shared" si="38"/>
        <v>0</v>
      </c>
      <c r="DG23" s="266"/>
      <c r="DH23" s="266"/>
      <c r="DI23" s="266"/>
      <c r="DJ23" s="4">
        <f t="shared" si="39"/>
        <v>0</v>
      </c>
      <c r="DK23" s="214"/>
      <c r="DL23" s="206" t="str">
        <f t="shared" si="40"/>
        <v/>
      </c>
      <c r="DM23" s="66" t="str">
        <f t="shared" si="41"/>
        <v/>
      </c>
      <c r="DN23" s="179">
        <f t="shared" si="42"/>
        <v>0</v>
      </c>
      <c r="DO23" s="62" t="str">
        <f t="shared" si="2"/>
        <v/>
      </c>
      <c r="DP23" s="217"/>
      <c r="DQ23" s="175" t="str">
        <f t="shared" si="43"/>
        <v/>
      </c>
      <c r="DR23" s="176" t="str">
        <f t="shared" si="3"/>
        <v/>
      </c>
      <c r="DS23" s="176" t="str">
        <f t="shared" si="4"/>
        <v/>
      </c>
      <c r="DT23" s="176" t="str">
        <f t="shared" si="5"/>
        <v/>
      </c>
      <c r="DU23" s="176" t="str">
        <f t="shared" si="6"/>
        <v/>
      </c>
      <c r="DV23" s="177" t="str">
        <f t="shared" si="7"/>
        <v/>
      </c>
      <c r="DW23" s="174" t="str">
        <f t="shared" si="44"/>
        <v/>
      </c>
      <c r="DX23" s="174" t="str">
        <f t="shared" si="45"/>
        <v/>
      </c>
      <c r="DY23" s="174" t="str">
        <f t="shared" si="46"/>
        <v/>
      </c>
      <c r="DZ23" s="211"/>
      <c r="EA23" s="67"/>
      <c r="EB23" s="67"/>
      <c r="EC23" s="67"/>
      <c r="ED23" s="67"/>
      <c r="EE23" s="67"/>
      <c r="EF23" s="67"/>
      <c r="EG23" s="67"/>
      <c r="EH23" s="67"/>
      <c r="EI23" s="67"/>
      <c r="EJ23" s="67"/>
      <c r="EK23" s="421"/>
    </row>
    <row r="24" spans="1:141" s="9" customFormat="1" ht="18" customHeight="1" x14ac:dyDescent="0.25">
      <c r="A24" s="304"/>
      <c r="B24" s="304"/>
      <c r="C24" s="169"/>
      <c r="D24" s="170"/>
      <c r="E24" s="462"/>
      <c r="F24" s="297"/>
      <c r="G24" s="297"/>
      <c r="H24" s="59"/>
      <c r="I24" s="59"/>
      <c r="J24" s="423"/>
      <c r="K24" s="424"/>
      <c r="L24" s="124"/>
      <c r="M24" s="289"/>
      <c r="N24" s="289"/>
      <c r="O24" s="235" t="str">
        <f t="shared" si="8"/>
        <v/>
      </c>
      <c r="P24" s="236" t="str">
        <f t="shared" si="9"/>
        <v/>
      </c>
      <c r="Q24" s="211"/>
      <c r="R24" s="125"/>
      <c r="S24" s="125"/>
      <c r="T24" s="3">
        <f t="shared" si="10"/>
        <v>0</v>
      </c>
      <c r="U24" s="125"/>
      <c r="V24" s="125"/>
      <c r="W24" s="3">
        <f t="shared" si="11"/>
        <v>0</v>
      </c>
      <c r="X24" s="125"/>
      <c r="Y24" s="125"/>
      <c r="Z24" s="3">
        <f t="shared" si="12"/>
        <v>0</v>
      </c>
      <c r="AA24" s="94">
        <f t="shared" si="13"/>
        <v>0</v>
      </c>
      <c r="AB24" s="60"/>
      <c r="AC24" s="60"/>
      <c r="AD24" s="94">
        <f t="shared" si="14"/>
        <v>0</v>
      </c>
      <c r="AE24" s="60"/>
      <c r="AF24" s="60"/>
      <c r="AG24" s="3">
        <f t="shared" si="15"/>
        <v>0</v>
      </c>
      <c r="AH24" s="60"/>
      <c r="AI24" s="60"/>
      <c r="AJ24" s="4">
        <f t="shared" si="16"/>
        <v>0</v>
      </c>
      <c r="AK24" s="162">
        <f t="shared" si="17"/>
        <v>0</v>
      </c>
      <c r="AL24" s="144"/>
      <c r="AM24" s="144"/>
      <c r="AN24" s="274">
        <f t="shared" si="18"/>
        <v>0</v>
      </c>
      <c r="AO24" s="144"/>
      <c r="AP24" s="144"/>
      <c r="AQ24" s="274">
        <f t="shared" si="19"/>
        <v>0</v>
      </c>
      <c r="AR24" s="144"/>
      <c r="AS24" s="144"/>
      <c r="AT24" s="274">
        <f t="shared" si="20"/>
        <v>0</v>
      </c>
      <c r="AU24" s="162">
        <f t="shared" si="21"/>
        <v>0</v>
      </c>
      <c r="AV24" s="144"/>
      <c r="AW24" s="144"/>
      <c r="AX24" s="144"/>
      <c r="AY24" s="144"/>
      <c r="AZ24" s="144"/>
      <c r="BA24" s="144"/>
      <c r="BB24" s="144"/>
      <c r="BC24" s="144"/>
      <c r="BD24" s="144"/>
      <c r="BE24" s="144"/>
      <c r="BF24" s="144"/>
      <c r="BG24" s="144"/>
      <c r="BH24" s="144"/>
      <c r="BI24" s="144"/>
      <c r="BJ24" s="144"/>
      <c r="BK24" s="144"/>
      <c r="BL24" s="144"/>
      <c r="BM24" s="144"/>
      <c r="BN24" s="144"/>
      <c r="BO24" s="144"/>
      <c r="BP24" s="145">
        <f t="shared" si="22"/>
        <v>0</v>
      </c>
      <c r="BQ24" s="95">
        <f t="shared" si="23"/>
        <v>0</v>
      </c>
      <c r="BR24" s="217"/>
      <c r="BS24" s="204" t="str">
        <f t="shared" si="24"/>
        <v/>
      </c>
      <c r="BT24" s="61" t="str">
        <f t="shared" si="25"/>
        <v/>
      </c>
      <c r="BU24" s="172">
        <f t="shared" si="26"/>
        <v>0</v>
      </c>
      <c r="BV24" s="62" t="str">
        <f t="shared" si="0"/>
        <v/>
      </c>
      <c r="BW24" s="211"/>
      <c r="BX24" s="64"/>
      <c r="BY24" s="60"/>
      <c r="BZ24" s="3">
        <f t="shared" si="27"/>
        <v>0</v>
      </c>
      <c r="CA24" s="60"/>
      <c r="CB24" s="60"/>
      <c r="CC24" s="3">
        <f t="shared" si="28"/>
        <v>0</v>
      </c>
      <c r="CD24" s="60"/>
      <c r="CE24" s="60"/>
      <c r="CF24" s="3">
        <f t="shared" si="29"/>
        <v>0</v>
      </c>
      <c r="CG24" s="60"/>
      <c r="CH24" s="60"/>
      <c r="CI24" s="4">
        <f t="shared" si="30"/>
        <v>0</v>
      </c>
      <c r="CJ24" s="214"/>
      <c r="CK24" s="204" t="str">
        <f t="shared" si="31"/>
        <v/>
      </c>
      <c r="CL24" s="61" t="str">
        <f t="shared" si="32"/>
        <v/>
      </c>
      <c r="CM24" s="172">
        <f t="shared" si="33"/>
        <v>0</v>
      </c>
      <c r="CN24" s="62" t="str">
        <f t="shared" si="1"/>
        <v/>
      </c>
      <c r="CO24" s="217"/>
      <c r="CP24" s="63"/>
      <c r="CQ24" s="63"/>
      <c r="CR24" s="266"/>
      <c r="CS24" s="3">
        <f t="shared" si="34"/>
        <v>0</v>
      </c>
      <c r="CT24" s="266"/>
      <c r="CU24" s="266"/>
      <c r="CV24" s="3">
        <f t="shared" si="35"/>
        <v>0</v>
      </c>
      <c r="CW24" s="266"/>
      <c r="CX24" s="266"/>
      <c r="CY24" s="266"/>
      <c r="CZ24" s="3">
        <f t="shared" si="36"/>
        <v>0</v>
      </c>
      <c r="DA24" s="266"/>
      <c r="DB24" s="266"/>
      <c r="DC24" s="4">
        <f t="shared" si="37"/>
        <v>0</v>
      </c>
      <c r="DD24" s="65"/>
      <c r="DE24" s="65"/>
      <c r="DF24" s="4">
        <f t="shared" si="38"/>
        <v>0</v>
      </c>
      <c r="DG24" s="266"/>
      <c r="DH24" s="266"/>
      <c r="DI24" s="266"/>
      <c r="DJ24" s="4">
        <f t="shared" si="39"/>
        <v>0</v>
      </c>
      <c r="DK24" s="214"/>
      <c r="DL24" s="206" t="str">
        <f t="shared" si="40"/>
        <v/>
      </c>
      <c r="DM24" s="66" t="str">
        <f t="shared" si="41"/>
        <v/>
      </c>
      <c r="DN24" s="179">
        <f t="shared" si="42"/>
        <v>0</v>
      </c>
      <c r="DO24" s="62" t="str">
        <f t="shared" si="2"/>
        <v/>
      </c>
      <c r="DP24" s="217"/>
      <c r="DQ24" s="175" t="str">
        <f t="shared" si="43"/>
        <v/>
      </c>
      <c r="DR24" s="176" t="str">
        <f t="shared" si="3"/>
        <v/>
      </c>
      <c r="DS24" s="176" t="str">
        <f t="shared" si="4"/>
        <v/>
      </c>
      <c r="DT24" s="176" t="str">
        <f t="shared" si="5"/>
        <v/>
      </c>
      <c r="DU24" s="176" t="str">
        <f t="shared" si="6"/>
        <v/>
      </c>
      <c r="DV24" s="177" t="str">
        <f t="shared" si="7"/>
        <v/>
      </c>
      <c r="DW24" s="174" t="str">
        <f t="shared" si="44"/>
        <v/>
      </c>
      <c r="DX24" s="174" t="str">
        <f t="shared" si="45"/>
        <v/>
      </c>
      <c r="DY24" s="174" t="str">
        <f t="shared" si="46"/>
        <v/>
      </c>
      <c r="DZ24" s="211"/>
      <c r="EA24" s="67"/>
      <c r="EB24" s="67"/>
      <c r="EC24" s="67"/>
      <c r="ED24" s="67"/>
      <c r="EE24" s="67"/>
      <c r="EF24" s="67"/>
      <c r="EG24" s="67"/>
      <c r="EH24" s="67"/>
      <c r="EI24" s="67"/>
      <c r="EJ24" s="67"/>
      <c r="EK24" s="421"/>
    </row>
    <row r="25" spans="1:141" s="9" customFormat="1" ht="18" customHeight="1" x14ac:dyDescent="0.25">
      <c r="A25" s="304"/>
      <c r="B25" s="304"/>
      <c r="C25" s="169"/>
      <c r="D25" s="170"/>
      <c r="E25" s="462"/>
      <c r="F25" s="297"/>
      <c r="G25" s="297"/>
      <c r="H25" s="59"/>
      <c r="I25" s="59"/>
      <c r="J25" s="423"/>
      <c r="K25" s="424"/>
      <c r="L25" s="124"/>
      <c r="M25" s="289"/>
      <c r="N25" s="289"/>
      <c r="O25" s="235" t="str">
        <f t="shared" si="8"/>
        <v/>
      </c>
      <c r="P25" s="236" t="str">
        <f t="shared" si="9"/>
        <v/>
      </c>
      <c r="Q25" s="211"/>
      <c r="R25" s="125"/>
      <c r="S25" s="125"/>
      <c r="T25" s="3">
        <f t="shared" si="10"/>
        <v>0</v>
      </c>
      <c r="U25" s="125"/>
      <c r="V25" s="125"/>
      <c r="W25" s="3">
        <f t="shared" si="11"/>
        <v>0</v>
      </c>
      <c r="X25" s="125"/>
      <c r="Y25" s="125"/>
      <c r="Z25" s="3">
        <f t="shared" si="12"/>
        <v>0</v>
      </c>
      <c r="AA25" s="94">
        <f t="shared" si="13"/>
        <v>0</v>
      </c>
      <c r="AB25" s="60"/>
      <c r="AC25" s="60"/>
      <c r="AD25" s="94">
        <f t="shared" si="14"/>
        <v>0</v>
      </c>
      <c r="AE25" s="60"/>
      <c r="AF25" s="60"/>
      <c r="AG25" s="3">
        <f t="shared" si="15"/>
        <v>0</v>
      </c>
      <c r="AH25" s="60"/>
      <c r="AI25" s="60"/>
      <c r="AJ25" s="4">
        <f t="shared" si="16"/>
        <v>0</v>
      </c>
      <c r="AK25" s="162">
        <f t="shared" si="17"/>
        <v>0</v>
      </c>
      <c r="AL25" s="144"/>
      <c r="AM25" s="144"/>
      <c r="AN25" s="274">
        <f t="shared" si="18"/>
        <v>0</v>
      </c>
      <c r="AO25" s="144"/>
      <c r="AP25" s="144"/>
      <c r="AQ25" s="274">
        <f t="shared" si="19"/>
        <v>0</v>
      </c>
      <c r="AR25" s="144"/>
      <c r="AS25" s="144"/>
      <c r="AT25" s="274">
        <f t="shared" si="20"/>
        <v>0</v>
      </c>
      <c r="AU25" s="162">
        <f t="shared" si="21"/>
        <v>0</v>
      </c>
      <c r="AV25" s="144"/>
      <c r="AW25" s="144"/>
      <c r="AX25" s="144"/>
      <c r="AY25" s="144"/>
      <c r="AZ25" s="144"/>
      <c r="BA25" s="144"/>
      <c r="BB25" s="144"/>
      <c r="BC25" s="144"/>
      <c r="BD25" s="144"/>
      <c r="BE25" s="144"/>
      <c r="BF25" s="144"/>
      <c r="BG25" s="144"/>
      <c r="BH25" s="144"/>
      <c r="BI25" s="144"/>
      <c r="BJ25" s="144"/>
      <c r="BK25" s="144"/>
      <c r="BL25" s="144"/>
      <c r="BM25" s="144"/>
      <c r="BN25" s="144"/>
      <c r="BO25" s="144"/>
      <c r="BP25" s="145">
        <f t="shared" si="22"/>
        <v>0</v>
      </c>
      <c r="BQ25" s="95">
        <f t="shared" si="23"/>
        <v>0</v>
      </c>
      <c r="BR25" s="217"/>
      <c r="BS25" s="204" t="str">
        <f t="shared" si="24"/>
        <v/>
      </c>
      <c r="BT25" s="61" t="str">
        <f t="shared" si="25"/>
        <v/>
      </c>
      <c r="BU25" s="172">
        <f t="shared" si="26"/>
        <v>0</v>
      </c>
      <c r="BV25" s="62" t="str">
        <f t="shared" si="0"/>
        <v/>
      </c>
      <c r="BW25" s="211"/>
      <c r="BX25" s="64"/>
      <c r="BY25" s="60"/>
      <c r="BZ25" s="3">
        <f t="shared" si="27"/>
        <v>0</v>
      </c>
      <c r="CA25" s="60"/>
      <c r="CB25" s="60"/>
      <c r="CC25" s="3">
        <f t="shared" si="28"/>
        <v>0</v>
      </c>
      <c r="CD25" s="60"/>
      <c r="CE25" s="60"/>
      <c r="CF25" s="3">
        <f t="shared" si="29"/>
        <v>0</v>
      </c>
      <c r="CG25" s="60"/>
      <c r="CH25" s="60"/>
      <c r="CI25" s="4">
        <f t="shared" si="30"/>
        <v>0</v>
      </c>
      <c r="CJ25" s="214"/>
      <c r="CK25" s="204" t="str">
        <f t="shared" si="31"/>
        <v/>
      </c>
      <c r="CL25" s="61" t="str">
        <f t="shared" si="32"/>
        <v/>
      </c>
      <c r="CM25" s="172">
        <f t="shared" si="33"/>
        <v>0</v>
      </c>
      <c r="CN25" s="62" t="str">
        <f t="shared" si="1"/>
        <v/>
      </c>
      <c r="CO25" s="217"/>
      <c r="CP25" s="63"/>
      <c r="CQ25" s="63"/>
      <c r="CR25" s="266"/>
      <c r="CS25" s="3">
        <f t="shared" si="34"/>
        <v>0</v>
      </c>
      <c r="CT25" s="266"/>
      <c r="CU25" s="266"/>
      <c r="CV25" s="3">
        <f t="shared" si="35"/>
        <v>0</v>
      </c>
      <c r="CW25" s="266"/>
      <c r="CX25" s="266"/>
      <c r="CY25" s="266"/>
      <c r="CZ25" s="3">
        <f t="shared" si="36"/>
        <v>0</v>
      </c>
      <c r="DA25" s="266"/>
      <c r="DB25" s="266"/>
      <c r="DC25" s="4">
        <f t="shared" si="37"/>
        <v>0</v>
      </c>
      <c r="DD25" s="65"/>
      <c r="DE25" s="65"/>
      <c r="DF25" s="4">
        <f t="shared" si="38"/>
        <v>0</v>
      </c>
      <c r="DG25" s="266"/>
      <c r="DH25" s="266"/>
      <c r="DI25" s="266"/>
      <c r="DJ25" s="4">
        <f t="shared" si="39"/>
        <v>0</v>
      </c>
      <c r="DK25" s="214"/>
      <c r="DL25" s="206" t="str">
        <f t="shared" si="40"/>
        <v/>
      </c>
      <c r="DM25" s="66" t="str">
        <f t="shared" si="41"/>
        <v/>
      </c>
      <c r="DN25" s="179">
        <f t="shared" si="42"/>
        <v>0</v>
      </c>
      <c r="DO25" s="62" t="str">
        <f t="shared" si="2"/>
        <v/>
      </c>
      <c r="DP25" s="217"/>
      <c r="DQ25" s="175" t="str">
        <f t="shared" si="43"/>
        <v/>
      </c>
      <c r="DR25" s="176" t="str">
        <f t="shared" si="3"/>
        <v/>
      </c>
      <c r="DS25" s="176" t="str">
        <f t="shared" si="4"/>
        <v/>
      </c>
      <c r="DT25" s="176" t="str">
        <f t="shared" si="5"/>
        <v/>
      </c>
      <c r="DU25" s="176" t="str">
        <f t="shared" si="6"/>
        <v/>
      </c>
      <c r="DV25" s="177" t="str">
        <f t="shared" si="7"/>
        <v/>
      </c>
      <c r="DW25" s="174" t="str">
        <f t="shared" si="44"/>
        <v/>
      </c>
      <c r="DX25" s="174" t="str">
        <f t="shared" si="45"/>
        <v/>
      </c>
      <c r="DY25" s="174" t="str">
        <f t="shared" si="46"/>
        <v/>
      </c>
      <c r="DZ25" s="211"/>
      <c r="EA25" s="67"/>
      <c r="EB25" s="67"/>
      <c r="EC25" s="67"/>
      <c r="ED25" s="67"/>
      <c r="EE25" s="67"/>
      <c r="EF25" s="67"/>
      <c r="EG25" s="67"/>
      <c r="EH25" s="67"/>
      <c r="EI25" s="67"/>
      <c r="EJ25" s="67"/>
      <c r="EK25" s="421"/>
    </row>
    <row r="26" spans="1:141" s="9" customFormat="1" ht="18" customHeight="1" x14ac:dyDescent="0.25">
      <c r="A26" s="304"/>
      <c r="B26" s="304"/>
      <c r="C26" s="169"/>
      <c r="D26" s="170"/>
      <c r="E26" s="462"/>
      <c r="F26" s="297"/>
      <c r="G26" s="297"/>
      <c r="H26" s="59"/>
      <c r="I26" s="59"/>
      <c r="J26" s="423"/>
      <c r="K26" s="424"/>
      <c r="L26" s="124"/>
      <c r="M26" s="289"/>
      <c r="N26" s="289"/>
      <c r="O26" s="235" t="str">
        <f t="shared" si="8"/>
        <v/>
      </c>
      <c r="P26" s="236" t="str">
        <f t="shared" si="9"/>
        <v/>
      </c>
      <c r="Q26" s="211"/>
      <c r="R26" s="125"/>
      <c r="S26" s="125"/>
      <c r="T26" s="3">
        <f t="shared" si="10"/>
        <v>0</v>
      </c>
      <c r="U26" s="125"/>
      <c r="V26" s="125"/>
      <c r="W26" s="3">
        <f t="shared" si="11"/>
        <v>0</v>
      </c>
      <c r="X26" s="125"/>
      <c r="Y26" s="125"/>
      <c r="Z26" s="3">
        <f t="shared" si="12"/>
        <v>0</v>
      </c>
      <c r="AA26" s="94">
        <f t="shared" si="13"/>
        <v>0</v>
      </c>
      <c r="AB26" s="60"/>
      <c r="AC26" s="60"/>
      <c r="AD26" s="94">
        <f t="shared" si="14"/>
        <v>0</v>
      </c>
      <c r="AE26" s="60"/>
      <c r="AF26" s="60"/>
      <c r="AG26" s="3">
        <f t="shared" si="15"/>
        <v>0</v>
      </c>
      <c r="AH26" s="60"/>
      <c r="AI26" s="60"/>
      <c r="AJ26" s="4">
        <f t="shared" si="16"/>
        <v>0</v>
      </c>
      <c r="AK26" s="162">
        <f t="shared" si="17"/>
        <v>0</v>
      </c>
      <c r="AL26" s="144"/>
      <c r="AM26" s="144"/>
      <c r="AN26" s="274">
        <f t="shared" si="18"/>
        <v>0</v>
      </c>
      <c r="AO26" s="144"/>
      <c r="AP26" s="144"/>
      <c r="AQ26" s="274">
        <f t="shared" si="19"/>
        <v>0</v>
      </c>
      <c r="AR26" s="144"/>
      <c r="AS26" s="144"/>
      <c r="AT26" s="274">
        <f t="shared" si="20"/>
        <v>0</v>
      </c>
      <c r="AU26" s="162">
        <f t="shared" si="21"/>
        <v>0</v>
      </c>
      <c r="AV26" s="144"/>
      <c r="AW26" s="144"/>
      <c r="AX26" s="144"/>
      <c r="AY26" s="144"/>
      <c r="AZ26" s="144"/>
      <c r="BA26" s="144"/>
      <c r="BB26" s="144"/>
      <c r="BC26" s="144"/>
      <c r="BD26" s="144"/>
      <c r="BE26" s="144"/>
      <c r="BF26" s="144"/>
      <c r="BG26" s="144"/>
      <c r="BH26" s="144"/>
      <c r="BI26" s="144"/>
      <c r="BJ26" s="144"/>
      <c r="BK26" s="144"/>
      <c r="BL26" s="144"/>
      <c r="BM26" s="144"/>
      <c r="BN26" s="144"/>
      <c r="BO26" s="144"/>
      <c r="BP26" s="145">
        <f t="shared" si="22"/>
        <v>0</v>
      </c>
      <c r="BQ26" s="95">
        <f t="shared" si="23"/>
        <v>0</v>
      </c>
      <c r="BR26" s="217"/>
      <c r="BS26" s="204" t="str">
        <f t="shared" si="24"/>
        <v/>
      </c>
      <c r="BT26" s="61" t="str">
        <f t="shared" si="25"/>
        <v/>
      </c>
      <c r="BU26" s="172">
        <f t="shared" si="26"/>
        <v>0</v>
      </c>
      <c r="BV26" s="62" t="str">
        <f t="shared" si="0"/>
        <v/>
      </c>
      <c r="BW26" s="211"/>
      <c r="BX26" s="64"/>
      <c r="BY26" s="60"/>
      <c r="BZ26" s="3">
        <f t="shared" si="27"/>
        <v>0</v>
      </c>
      <c r="CA26" s="60"/>
      <c r="CB26" s="60"/>
      <c r="CC26" s="3">
        <f t="shared" si="28"/>
        <v>0</v>
      </c>
      <c r="CD26" s="60"/>
      <c r="CE26" s="60"/>
      <c r="CF26" s="3">
        <f t="shared" si="29"/>
        <v>0</v>
      </c>
      <c r="CG26" s="60"/>
      <c r="CH26" s="60"/>
      <c r="CI26" s="4">
        <f t="shared" si="30"/>
        <v>0</v>
      </c>
      <c r="CJ26" s="214"/>
      <c r="CK26" s="204" t="str">
        <f t="shared" si="31"/>
        <v/>
      </c>
      <c r="CL26" s="61" t="str">
        <f t="shared" si="32"/>
        <v/>
      </c>
      <c r="CM26" s="172">
        <f t="shared" si="33"/>
        <v>0</v>
      </c>
      <c r="CN26" s="62" t="str">
        <f t="shared" si="1"/>
        <v/>
      </c>
      <c r="CO26" s="217"/>
      <c r="CP26" s="63"/>
      <c r="CQ26" s="63"/>
      <c r="CR26" s="266"/>
      <c r="CS26" s="3">
        <f t="shared" si="34"/>
        <v>0</v>
      </c>
      <c r="CT26" s="266"/>
      <c r="CU26" s="266"/>
      <c r="CV26" s="3">
        <f t="shared" si="35"/>
        <v>0</v>
      </c>
      <c r="CW26" s="266"/>
      <c r="CX26" s="266"/>
      <c r="CY26" s="266"/>
      <c r="CZ26" s="3">
        <f t="shared" si="36"/>
        <v>0</v>
      </c>
      <c r="DA26" s="266"/>
      <c r="DB26" s="266"/>
      <c r="DC26" s="4">
        <f t="shared" si="37"/>
        <v>0</v>
      </c>
      <c r="DD26" s="65"/>
      <c r="DE26" s="65"/>
      <c r="DF26" s="4">
        <f t="shared" si="38"/>
        <v>0</v>
      </c>
      <c r="DG26" s="266"/>
      <c r="DH26" s="266"/>
      <c r="DI26" s="266"/>
      <c r="DJ26" s="4">
        <f t="shared" si="39"/>
        <v>0</v>
      </c>
      <c r="DK26" s="214"/>
      <c r="DL26" s="206" t="str">
        <f t="shared" si="40"/>
        <v/>
      </c>
      <c r="DM26" s="66" t="str">
        <f t="shared" si="41"/>
        <v/>
      </c>
      <c r="DN26" s="179">
        <f t="shared" si="42"/>
        <v>0</v>
      </c>
      <c r="DO26" s="62" t="str">
        <f t="shared" si="2"/>
        <v/>
      </c>
      <c r="DP26" s="217"/>
      <c r="DQ26" s="175" t="str">
        <f t="shared" si="43"/>
        <v/>
      </c>
      <c r="DR26" s="176" t="str">
        <f t="shared" si="3"/>
        <v/>
      </c>
      <c r="DS26" s="176" t="str">
        <f t="shared" si="4"/>
        <v/>
      </c>
      <c r="DT26" s="176" t="str">
        <f t="shared" si="5"/>
        <v/>
      </c>
      <c r="DU26" s="176" t="str">
        <f t="shared" si="6"/>
        <v/>
      </c>
      <c r="DV26" s="177" t="str">
        <f t="shared" si="7"/>
        <v/>
      </c>
      <c r="DW26" s="174" t="str">
        <f t="shared" si="44"/>
        <v/>
      </c>
      <c r="DX26" s="174" t="str">
        <f t="shared" si="45"/>
        <v/>
      </c>
      <c r="DY26" s="174" t="str">
        <f t="shared" si="46"/>
        <v/>
      </c>
      <c r="DZ26" s="211"/>
      <c r="EA26" s="67"/>
      <c r="EB26" s="67"/>
      <c r="EC26" s="67"/>
      <c r="ED26" s="67"/>
      <c r="EE26" s="67"/>
      <c r="EF26" s="67"/>
      <c r="EG26" s="67"/>
      <c r="EH26" s="67"/>
      <c r="EI26" s="67"/>
      <c r="EJ26" s="67"/>
      <c r="EK26" s="421"/>
    </row>
    <row r="27" spans="1:141" s="9" customFormat="1" ht="18" customHeight="1" x14ac:dyDescent="0.25">
      <c r="A27" s="304"/>
      <c r="B27" s="304"/>
      <c r="C27" s="169"/>
      <c r="D27" s="170"/>
      <c r="E27" s="462"/>
      <c r="F27" s="297"/>
      <c r="G27" s="297"/>
      <c r="H27" s="59"/>
      <c r="I27" s="59"/>
      <c r="J27" s="423"/>
      <c r="K27" s="424"/>
      <c r="L27" s="124"/>
      <c r="M27" s="289"/>
      <c r="N27" s="289"/>
      <c r="O27" s="235" t="str">
        <f t="shared" si="8"/>
        <v/>
      </c>
      <c r="P27" s="236" t="str">
        <f t="shared" si="9"/>
        <v/>
      </c>
      <c r="Q27" s="211"/>
      <c r="R27" s="125"/>
      <c r="S27" s="125"/>
      <c r="T27" s="3">
        <f t="shared" si="10"/>
        <v>0</v>
      </c>
      <c r="U27" s="125"/>
      <c r="V27" s="125"/>
      <c r="W27" s="3">
        <f t="shared" si="11"/>
        <v>0</v>
      </c>
      <c r="X27" s="125"/>
      <c r="Y27" s="125"/>
      <c r="Z27" s="3">
        <f t="shared" si="12"/>
        <v>0</v>
      </c>
      <c r="AA27" s="94">
        <f t="shared" si="13"/>
        <v>0</v>
      </c>
      <c r="AB27" s="60"/>
      <c r="AC27" s="60"/>
      <c r="AD27" s="94">
        <f t="shared" si="14"/>
        <v>0</v>
      </c>
      <c r="AE27" s="60"/>
      <c r="AF27" s="60"/>
      <c r="AG27" s="3">
        <f t="shared" si="15"/>
        <v>0</v>
      </c>
      <c r="AH27" s="60"/>
      <c r="AI27" s="60"/>
      <c r="AJ27" s="4">
        <f t="shared" si="16"/>
        <v>0</v>
      </c>
      <c r="AK27" s="162">
        <f t="shared" si="17"/>
        <v>0</v>
      </c>
      <c r="AL27" s="144"/>
      <c r="AM27" s="144"/>
      <c r="AN27" s="274">
        <f t="shared" si="18"/>
        <v>0</v>
      </c>
      <c r="AO27" s="144"/>
      <c r="AP27" s="144"/>
      <c r="AQ27" s="274">
        <f t="shared" si="19"/>
        <v>0</v>
      </c>
      <c r="AR27" s="144"/>
      <c r="AS27" s="144"/>
      <c r="AT27" s="274">
        <f t="shared" si="20"/>
        <v>0</v>
      </c>
      <c r="AU27" s="162">
        <f t="shared" si="21"/>
        <v>0</v>
      </c>
      <c r="AV27" s="144"/>
      <c r="AW27" s="144"/>
      <c r="AX27" s="144"/>
      <c r="AY27" s="144"/>
      <c r="AZ27" s="144"/>
      <c r="BA27" s="144"/>
      <c r="BB27" s="144"/>
      <c r="BC27" s="144"/>
      <c r="BD27" s="144"/>
      <c r="BE27" s="144"/>
      <c r="BF27" s="144"/>
      <c r="BG27" s="144"/>
      <c r="BH27" s="144"/>
      <c r="BI27" s="144"/>
      <c r="BJ27" s="144"/>
      <c r="BK27" s="144"/>
      <c r="BL27" s="144"/>
      <c r="BM27" s="144"/>
      <c r="BN27" s="144"/>
      <c r="BO27" s="144"/>
      <c r="BP27" s="145">
        <f t="shared" si="22"/>
        <v>0</v>
      </c>
      <c r="BQ27" s="95">
        <f t="shared" si="23"/>
        <v>0</v>
      </c>
      <c r="BR27" s="217"/>
      <c r="BS27" s="204" t="str">
        <f t="shared" si="24"/>
        <v/>
      </c>
      <c r="BT27" s="61" t="str">
        <f t="shared" si="25"/>
        <v/>
      </c>
      <c r="BU27" s="172">
        <f t="shared" si="26"/>
        <v>0</v>
      </c>
      <c r="BV27" s="62" t="str">
        <f t="shared" si="0"/>
        <v/>
      </c>
      <c r="BW27" s="211"/>
      <c r="BX27" s="64"/>
      <c r="BY27" s="60"/>
      <c r="BZ27" s="3">
        <f t="shared" si="27"/>
        <v>0</v>
      </c>
      <c r="CA27" s="60"/>
      <c r="CB27" s="60"/>
      <c r="CC27" s="3">
        <f t="shared" si="28"/>
        <v>0</v>
      </c>
      <c r="CD27" s="60"/>
      <c r="CE27" s="60"/>
      <c r="CF27" s="3">
        <f t="shared" si="29"/>
        <v>0</v>
      </c>
      <c r="CG27" s="60"/>
      <c r="CH27" s="60"/>
      <c r="CI27" s="4">
        <f t="shared" si="30"/>
        <v>0</v>
      </c>
      <c r="CJ27" s="214"/>
      <c r="CK27" s="204" t="str">
        <f t="shared" si="31"/>
        <v/>
      </c>
      <c r="CL27" s="61" t="str">
        <f t="shared" si="32"/>
        <v/>
      </c>
      <c r="CM27" s="172">
        <f t="shared" si="33"/>
        <v>0</v>
      </c>
      <c r="CN27" s="62" t="str">
        <f t="shared" si="1"/>
        <v/>
      </c>
      <c r="CO27" s="217"/>
      <c r="CP27" s="63"/>
      <c r="CQ27" s="63"/>
      <c r="CR27" s="266"/>
      <c r="CS27" s="3">
        <f t="shared" si="34"/>
        <v>0</v>
      </c>
      <c r="CT27" s="266"/>
      <c r="CU27" s="266"/>
      <c r="CV27" s="3">
        <f t="shared" si="35"/>
        <v>0</v>
      </c>
      <c r="CW27" s="266"/>
      <c r="CX27" s="266"/>
      <c r="CY27" s="266"/>
      <c r="CZ27" s="3">
        <f t="shared" si="36"/>
        <v>0</v>
      </c>
      <c r="DA27" s="266"/>
      <c r="DB27" s="266"/>
      <c r="DC27" s="4">
        <f t="shared" si="37"/>
        <v>0</v>
      </c>
      <c r="DD27" s="65"/>
      <c r="DE27" s="65"/>
      <c r="DF27" s="4">
        <f t="shared" si="38"/>
        <v>0</v>
      </c>
      <c r="DG27" s="266"/>
      <c r="DH27" s="266"/>
      <c r="DI27" s="266"/>
      <c r="DJ27" s="4">
        <f t="shared" si="39"/>
        <v>0</v>
      </c>
      <c r="DK27" s="214"/>
      <c r="DL27" s="206" t="str">
        <f t="shared" si="40"/>
        <v/>
      </c>
      <c r="DM27" s="66" t="str">
        <f t="shared" si="41"/>
        <v/>
      </c>
      <c r="DN27" s="179">
        <f t="shared" si="42"/>
        <v>0</v>
      </c>
      <c r="DO27" s="62" t="str">
        <f t="shared" si="2"/>
        <v/>
      </c>
      <c r="DP27" s="217"/>
      <c r="DQ27" s="175" t="str">
        <f t="shared" si="43"/>
        <v/>
      </c>
      <c r="DR27" s="176" t="str">
        <f t="shared" si="3"/>
        <v/>
      </c>
      <c r="DS27" s="176" t="str">
        <f t="shared" si="4"/>
        <v/>
      </c>
      <c r="DT27" s="176" t="str">
        <f t="shared" si="5"/>
        <v/>
      </c>
      <c r="DU27" s="176" t="str">
        <f t="shared" si="6"/>
        <v/>
      </c>
      <c r="DV27" s="177" t="str">
        <f t="shared" si="7"/>
        <v/>
      </c>
      <c r="DW27" s="174" t="str">
        <f t="shared" si="44"/>
        <v/>
      </c>
      <c r="DX27" s="174" t="str">
        <f t="shared" si="45"/>
        <v/>
      </c>
      <c r="DY27" s="174" t="str">
        <f t="shared" si="46"/>
        <v/>
      </c>
      <c r="DZ27" s="211"/>
      <c r="EA27" s="67"/>
      <c r="EB27" s="67"/>
      <c r="EC27" s="67"/>
      <c r="ED27" s="67"/>
      <c r="EE27" s="67"/>
      <c r="EF27" s="67"/>
      <c r="EG27" s="67"/>
      <c r="EH27" s="67"/>
      <c r="EI27" s="67"/>
      <c r="EJ27" s="67"/>
      <c r="EK27" s="421"/>
    </row>
    <row r="28" spans="1:141" s="9" customFormat="1" ht="18" customHeight="1" x14ac:dyDescent="0.25">
      <c r="A28" s="304"/>
      <c r="B28" s="304"/>
      <c r="C28" s="169"/>
      <c r="D28" s="170"/>
      <c r="E28" s="462"/>
      <c r="F28" s="297"/>
      <c r="G28" s="297"/>
      <c r="H28" s="59"/>
      <c r="I28" s="59"/>
      <c r="J28" s="423"/>
      <c r="K28" s="424"/>
      <c r="L28" s="124"/>
      <c r="M28" s="289"/>
      <c r="N28" s="289"/>
      <c r="O28" s="235" t="str">
        <f t="shared" si="8"/>
        <v/>
      </c>
      <c r="P28" s="236" t="str">
        <f t="shared" si="9"/>
        <v/>
      </c>
      <c r="Q28" s="211"/>
      <c r="R28" s="125"/>
      <c r="S28" s="125"/>
      <c r="T28" s="3">
        <f t="shared" si="10"/>
        <v>0</v>
      </c>
      <c r="U28" s="125"/>
      <c r="V28" s="125"/>
      <c r="W28" s="3">
        <f t="shared" si="11"/>
        <v>0</v>
      </c>
      <c r="X28" s="125"/>
      <c r="Y28" s="125"/>
      <c r="Z28" s="3">
        <f t="shared" si="12"/>
        <v>0</v>
      </c>
      <c r="AA28" s="94">
        <f t="shared" si="13"/>
        <v>0</v>
      </c>
      <c r="AB28" s="60"/>
      <c r="AC28" s="60"/>
      <c r="AD28" s="94">
        <f t="shared" si="14"/>
        <v>0</v>
      </c>
      <c r="AE28" s="60"/>
      <c r="AF28" s="60"/>
      <c r="AG28" s="3">
        <f t="shared" si="15"/>
        <v>0</v>
      </c>
      <c r="AH28" s="60"/>
      <c r="AI28" s="60"/>
      <c r="AJ28" s="4">
        <f t="shared" si="16"/>
        <v>0</v>
      </c>
      <c r="AK28" s="162">
        <f t="shared" si="17"/>
        <v>0</v>
      </c>
      <c r="AL28" s="144"/>
      <c r="AM28" s="144"/>
      <c r="AN28" s="274">
        <f t="shared" si="18"/>
        <v>0</v>
      </c>
      <c r="AO28" s="144"/>
      <c r="AP28" s="144"/>
      <c r="AQ28" s="274">
        <f t="shared" si="19"/>
        <v>0</v>
      </c>
      <c r="AR28" s="144"/>
      <c r="AS28" s="144"/>
      <c r="AT28" s="274">
        <f t="shared" si="20"/>
        <v>0</v>
      </c>
      <c r="AU28" s="162">
        <f t="shared" si="21"/>
        <v>0</v>
      </c>
      <c r="AV28" s="144"/>
      <c r="AW28" s="144"/>
      <c r="AX28" s="144"/>
      <c r="AY28" s="144"/>
      <c r="AZ28" s="144"/>
      <c r="BA28" s="144"/>
      <c r="BB28" s="144"/>
      <c r="BC28" s="144"/>
      <c r="BD28" s="144"/>
      <c r="BE28" s="144"/>
      <c r="BF28" s="144"/>
      <c r="BG28" s="144"/>
      <c r="BH28" s="144"/>
      <c r="BI28" s="144"/>
      <c r="BJ28" s="144"/>
      <c r="BK28" s="144"/>
      <c r="BL28" s="144"/>
      <c r="BM28" s="144"/>
      <c r="BN28" s="144"/>
      <c r="BO28" s="144"/>
      <c r="BP28" s="145">
        <f t="shared" si="22"/>
        <v>0</v>
      </c>
      <c r="BQ28" s="95">
        <f t="shared" si="23"/>
        <v>0</v>
      </c>
      <c r="BR28" s="217"/>
      <c r="BS28" s="204" t="str">
        <f t="shared" si="24"/>
        <v/>
      </c>
      <c r="BT28" s="61" t="str">
        <f t="shared" si="25"/>
        <v/>
      </c>
      <c r="BU28" s="172">
        <f t="shared" si="26"/>
        <v>0</v>
      </c>
      <c r="BV28" s="62" t="str">
        <f t="shared" si="0"/>
        <v/>
      </c>
      <c r="BW28" s="211"/>
      <c r="BX28" s="64"/>
      <c r="BY28" s="60"/>
      <c r="BZ28" s="3">
        <f t="shared" si="27"/>
        <v>0</v>
      </c>
      <c r="CA28" s="60"/>
      <c r="CB28" s="60"/>
      <c r="CC28" s="3">
        <f t="shared" si="28"/>
        <v>0</v>
      </c>
      <c r="CD28" s="60"/>
      <c r="CE28" s="60"/>
      <c r="CF28" s="3">
        <f t="shared" si="29"/>
        <v>0</v>
      </c>
      <c r="CG28" s="60"/>
      <c r="CH28" s="60"/>
      <c r="CI28" s="4">
        <f t="shared" si="30"/>
        <v>0</v>
      </c>
      <c r="CJ28" s="214"/>
      <c r="CK28" s="204" t="str">
        <f t="shared" si="31"/>
        <v/>
      </c>
      <c r="CL28" s="61" t="str">
        <f t="shared" si="32"/>
        <v/>
      </c>
      <c r="CM28" s="172">
        <f t="shared" si="33"/>
        <v>0</v>
      </c>
      <c r="CN28" s="62" t="str">
        <f t="shared" si="1"/>
        <v/>
      </c>
      <c r="CO28" s="217"/>
      <c r="CP28" s="63"/>
      <c r="CQ28" s="63"/>
      <c r="CR28" s="266"/>
      <c r="CS28" s="3">
        <f t="shared" si="34"/>
        <v>0</v>
      </c>
      <c r="CT28" s="266"/>
      <c r="CU28" s="266"/>
      <c r="CV28" s="3">
        <f t="shared" si="35"/>
        <v>0</v>
      </c>
      <c r="CW28" s="266"/>
      <c r="CX28" s="266"/>
      <c r="CY28" s="266"/>
      <c r="CZ28" s="3">
        <f t="shared" si="36"/>
        <v>0</v>
      </c>
      <c r="DA28" s="266"/>
      <c r="DB28" s="266"/>
      <c r="DC28" s="4">
        <f t="shared" si="37"/>
        <v>0</v>
      </c>
      <c r="DD28" s="65"/>
      <c r="DE28" s="65"/>
      <c r="DF28" s="4">
        <f t="shared" si="38"/>
        <v>0</v>
      </c>
      <c r="DG28" s="266"/>
      <c r="DH28" s="266"/>
      <c r="DI28" s="266"/>
      <c r="DJ28" s="4">
        <f t="shared" si="39"/>
        <v>0</v>
      </c>
      <c r="DK28" s="214"/>
      <c r="DL28" s="206" t="str">
        <f t="shared" si="40"/>
        <v/>
      </c>
      <c r="DM28" s="66" t="str">
        <f t="shared" si="41"/>
        <v/>
      </c>
      <c r="DN28" s="179">
        <f t="shared" si="42"/>
        <v>0</v>
      </c>
      <c r="DO28" s="62" t="str">
        <f t="shared" si="2"/>
        <v/>
      </c>
      <c r="DP28" s="217"/>
      <c r="DQ28" s="175" t="str">
        <f t="shared" si="43"/>
        <v/>
      </c>
      <c r="DR28" s="176" t="str">
        <f t="shared" si="3"/>
        <v/>
      </c>
      <c r="DS28" s="176" t="str">
        <f t="shared" si="4"/>
        <v/>
      </c>
      <c r="DT28" s="176" t="str">
        <f t="shared" si="5"/>
        <v/>
      </c>
      <c r="DU28" s="176" t="str">
        <f t="shared" si="6"/>
        <v/>
      </c>
      <c r="DV28" s="177" t="str">
        <f t="shared" si="7"/>
        <v/>
      </c>
      <c r="DW28" s="174" t="str">
        <f t="shared" si="44"/>
        <v/>
      </c>
      <c r="DX28" s="174" t="str">
        <f t="shared" si="45"/>
        <v/>
      </c>
      <c r="DY28" s="174" t="str">
        <f t="shared" si="46"/>
        <v/>
      </c>
      <c r="DZ28" s="211"/>
      <c r="EA28" s="67"/>
      <c r="EB28" s="67"/>
      <c r="EC28" s="67"/>
      <c r="ED28" s="67"/>
      <c r="EE28" s="67"/>
      <c r="EF28" s="67"/>
      <c r="EG28" s="67"/>
      <c r="EH28" s="67"/>
      <c r="EI28" s="67"/>
      <c r="EJ28" s="67"/>
      <c r="EK28" s="421"/>
    </row>
    <row r="29" spans="1:141" s="9" customFormat="1" ht="18" customHeight="1" x14ac:dyDescent="0.25">
      <c r="A29" s="304"/>
      <c r="B29" s="304"/>
      <c r="C29" s="169"/>
      <c r="D29" s="170"/>
      <c r="E29" s="462"/>
      <c r="F29" s="297"/>
      <c r="G29" s="297"/>
      <c r="H29" s="59"/>
      <c r="I29" s="59"/>
      <c r="J29" s="423"/>
      <c r="K29" s="424"/>
      <c r="L29" s="124"/>
      <c r="M29" s="289"/>
      <c r="N29" s="289"/>
      <c r="O29" s="235" t="str">
        <f t="shared" si="8"/>
        <v/>
      </c>
      <c r="P29" s="236" t="str">
        <f t="shared" si="9"/>
        <v/>
      </c>
      <c r="Q29" s="211"/>
      <c r="R29" s="125"/>
      <c r="S29" s="125"/>
      <c r="T29" s="3">
        <f t="shared" si="10"/>
        <v>0</v>
      </c>
      <c r="U29" s="125"/>
      <c r="V29" s="125"/>
      <c r="W29" s="3">
        <f t="shared" si="11"/>
        <v>0</v>
      </c>
      <c r="X29" s="125"/>
      <c r="Y29" s="125"/>
      <c r="Z29" s="3">
        <f t="shared" si="12"/>
        <v>0</v>
      </c>
      <c r="AA29" s="94">
        <f t="shared" si="13"/>
        <v>0</v>
      </c>
      <c r="AB29" s="60"/>
      <c r="AC29" s="60"/>
      <c r="AD29" s="94">
        <f t="shared" si="14"/>
        <v>0</v>
      </c>
      <c r="AE29" s="60"/>
      <c r="AF29" s="60"/>
      <c r="AG29" s="3">
        <f t="shared" si="15"/>
        <v>0</v>
      </c>
      <c r="AH29" s="60"/>
      <c r="AI29" s="60"/>
      <c r="AJ29" s="4">
        <f t="shared" si="16"/>
        <v>0</v>
      </c>
      <c r="AK29" s="162">
        <f t="shared" si="17"/>
        <v>0</v>
      </c>
      <c r="AL29" s="144"/>
      <c r="AM29" s="144"/>
      <c r="AN29" s="274">
        <f t="shared" si="18"/>
        <v>0</v>
      </c>
      <c r="AO29" s="144"/>
      <c r="AP29" s="144"/>
      <c r="AQ29" s="274">
        <f t="shared" si="19"/>
        <v>0</v>
      </c>
      <c r="AR29" s="144"/>
      <c r="AS29" s="144"/>
      <c r="AT29" s="274">
        <f t="shared" si="20"/>
        <v>0</v>
      </c>
      <c r="AU29" s="162">
        <f t="shared" si="21"/>
        <v>0</v>
      </c>
      <c r="AV29" s="144"/>
      <c r="AW29" s="144"/>
      <c r="AX29" s="144"/>
      <c r="AY29" s="144"/>
      <c r="AZ29" s="144"/>
      <c r="BA29" s="144"/>
      <c r="BB29" s="144"/>
      <c r="BC29" s="144"/>
      <c r="BD29" s="144"/>
      <c r="BE29" s="144"/>
      <c r="BF29" s="144"/>
      <c r="BG29" s="144"/>
      <c r="BH29" s="144"/>
      <c r="BI29" s="144"/>
      <c r="BJ29" s="144"/>
      <c r="BK29" s="144"/>
      <c r="BL29" s="144"/>
      <c r="BM29" s="144"/>
      <c r="BN29" s="144"/>
      <c r="BO29" s="144"/>
      <c r="BP29" s="145">
        <f t="shared" si="22"/>
        <v>0</v>
      </c>
      <c r="BQ29" s="95">
        <f t="shared" si="23"/>
        <v>0</v>
      </c>
      <c r="BR29" s="217"/>
      <c r="BS29" s="204" t="str">
        <f t="shared" si="24"/>
        <v/>
      </c>
      <c r="BT29" s="61" t="str">
        <f t="shared" si="25"/>
        <v/>
      </c>
      <c r="BU29" s="172">
        <f t="shared" si="26"/>
        <v>0</v>
      </c>
      <c r="BV29" s="62" t="str">
        <f t="shared" si="0"/>
        <v/>
      </c>
      <c r="BW29" s="211"/>
      <c r="BX29" s="64"/>
      <c r="BY29" s="60"/>
      <c r="BZ29" s="3">
        <f t="shared" si="27"/>
        <v>0</v>
      </c>
      <c r="CA29" s="60"/>
      <c r="CB29" s="60"/>
      <c r="CC29" s="3">
        <f t="shared" si="28"/>
        <v>0</v>
      </c>
      <c r="CD29" s="60"/>
      <c r="CE29" s="60"/>
      <c r="CF29" s="3">
        <f t="shared" si="29"/>
        <v>0</v>
      </c>
      <c r="CG29" s="60"/>
      <c r="CH29" s="60"/>
      <c r="CI29" s="4">
        <f t="shared" si="30"/>
        <v>0</v>
      </c>
      <c r="CJ29" s="214"/>
      <c r="CK29" s="204" t="str">
        <f t="shared" si="31"/>
        <v/>
      </c>
      <c r="CL29" s="61" t="str">
        <f t="shared" si="32"/>
        <v/>
      </c>
      <c r="CM29" s="172">
        <f t="shared" si="33"/>
        <v>0</v>
      </c>
      <c r="CN29" s="62" t="str">
        <f t="shared" si="1"/>
        <v/>
      </c>
      <c r="CO29" s="217"/>
      <c r="CP29" s="63"/>
      <c r="CQ29" s="63"/>
      <c r="CR29" s="266"/>
      <c r="CS29" s="3">
        <f t="shared" si="34"/>
        <v>0</v>
      </c>
      <c r="CT29" s="266"/>
      <c r="CU29" s="266"/>
      <c r="CV29" s="3">
        <f t="shared" si="35"/>
        <v>0</v>
      </c>
      <c r="CW29" s="266"/>
      <c r="CX29" s="266"/>
      <c r="CY29" s="266"/>
      <c r="CZ29" s="3">
        <f t="shared" si="36"/>
        <v>0</v>
      </c>
      <c r="DA29" s="266"/>
      <c r="DB29" s="266"/>
      <c r="DC29" s="4">
        <f t="shared" si="37"/>
        <v>0</v>
      </c>
      <c r="DD29" s="65"/>
      <c r="DE29" s="65"/>
      <c r="DF29" s="4">
        <f t="shared" si="38"/>
        <v>0</v>
      </c>
      <c r="DG29" s="266"/>
      <c r="DH29" s="266"/>
      <c r="DI29" s="266"/>
      <c r="DJ29" s="4">
        <f t="shared" si="39"/>
        <v>0</v>
      </c>
      <c r="DK29" s="214"/>
      <c r="DL29" s="206" t="str">
        <f t="shared" si="40"/>
        <v/>
      </c>
      <c r="DM29" s="66" t="str">
        <f t="shared" si="41"/>
        <v/>
      </c>
      <c r="DN29" s="179">
        <f t="shared" si="42"/>
        <v>0</v>
      </c>
      <c r="DO29" s="62" t="str">
        <f t="shared" si="2"/>
        <v/>
      </c>
      <c r="DP29" s="217"/>
      <c r="DQ29" s="175" t="str">
        <f t="shared" si="43"/>
        <v/>
      </c>
      <c r="DR29" s="176" t="str">
        <f t="shared" si="3"/>
        <v/>
      </c>
      <c r="DS29" s="176" t="str">
        <f t="shared" si="4"/>
        <v/>
      </c>
      <c r="DT29" s="176" t="str">
        <f t="shared" si="5"/>
        <v/>
      </c>
      <c r="DU29" s="176" t="str">
        <f t="shared" si="6"/>
        <v/>
      </c>
      <c r="DV29" s="177" t="str">
        <f t="shared" si="7"/>
        <v/>
      </c>
      <c r="DW29" s="174" t="str">
        <f t="shared" si="44"/>
        <v/>
      </c>
      <c r="DX29" s="174" t="str">
        <f t="shared" si="45"/>
        <v/>
      </c>
      <c r="DY29" s="174" t="str">
        <f t="shared" si="46"/>
        <v/>
      </c>
      <c r="DZ29" s="211"/>
      <c r="EA29" s="67"/>
      <c r="EB29" s="67"/>
      <c r="EC29" s="67"/>
      <c r="ED29" s="67"/>
      <c r="EE29" s="67"/>
      <c r="EF29" s="67"/>
      <c r="EG29" s="67"/>
      <c r="EH29" s="67"/>
      <c r="EI29" s="67"/>
      <c r="EJ29" s="67"/>
      <c r="EK29" s="421"/>
    </row>
    <row r="30" spans="1:141" s="9" customFormat="1" ht="18" customHeight="1" x14ac:dyDescent="0.25">
      <c r="A30" s="304"/>
      <c r="B30" s="304"/>
      <c r="C30" s="169"/>
      <c r="D30" s="170"/>
      <c r="E30" s="462"/>
      <c r="F30" s="297"/>
      <c r="G30" s="297"/>
      <c r="H30" s="59"/>
      <c r="I30" s="59"/>
      <c r="J30" s="423"/>
      <c r="K30" s="424"/>
      <c r="L30" s="124"/>
      <c r="M30" s="289"/>
      <c r="N30" s="289"/>
      <c r="O30" s="235" t="str">
        <f t="shared" si="8"/>
        <v/>
      </c>
      <c r="P30" s="236" t="str">
        <f t="shared" si="9"/>
        <v/>
      </c>
      <c r="Q30" s="211"/>
      <c r="R30" s="125"/>
      <c r="S30" s="125"/>
      <c r="T30" s="3">
        <f t="shared" si="10"/>
        <v>0</v>
      </c>
      <c r="U30" s="125"/>
      <c r="V30" s="125"/>
      <c r="W30" s="3">
        <f t="shared" si="11"/>
        <v>0</v>
      </c>
      <c r="X30" s="125"/>
      <c r="Y30" s="125"/>
      <c r="Z30" s="3">
        <f t="shared" si="12"/>
        <v>0</v>
      </c>
      <c r="AA30" s="94">
        <f t="shared" si="13"/>
        <v>0</v>
      </c>
      <c r="AB30" s="60"/>
      <c r="AC30" s="60"/>
      <c r="AD30" s="94">
        <f t="shared" si="14"/>
        <v>0</v>
      </c>
      <c r="AE30" s="60"/>
      <c r="AF30" s="60"/>
      <c r="AG30" s="3">
        <f t="shared" si="15"/>
        <v>0</v>
      </c>
      <c r="AH30" s="60"/>
      <c r="AI30" s="60"/>
      <c r="AJ30" s="4">
        <f t="shared" si="16"/>
        <v>0</v>
      </c>
      <c r="AK30" s="162">
        <f t="shared" si="17"/>
        <v>0</v>
      </c>
      <c r="AL30" s="144"/>
      <c r="AM30" s="144"/>
      <c r="AN30" s="274">
        <f t="shared" si="18"/>
        <v>0</v>
      </c>
      <c r="AO30" s="144"/>
      <c r="AP30" s="144"/>
      <c r="AQ30" s="274">
        <f t="shared" si="19"/>
        <v>0</v>
      </c>
      <c r="AR30" s="144"/>
      <c r="AS30" s="144"/>
      <c r="AT30" s="274">
        <f t="shared" si="20"/>
        <v>0</v>
      </c>
      <c r="AU30" s="162">
        <f t="shared" si="21"/>
        <v>0</v>
      </c>
      <c r="AV30" s="144"/>
      <c r="AW30" s="144"/>
      <c r="AX30" s="144"/>
      <c r="AY30" s="144"/>
      <c r="AZ30" s="144"/>
      <c r="BA30" s="144"/>
      <c r="BB30" s="144"/>
      <c r="BC30" s="144"/>
      <c r="BD30" s="144"/>
      <c r="BE30" s="144"/>
      <c r="BF30" s="144"/>
      <c r="BG30" s="144"/>
      <c r="BH30" s="144"/>
      <c r="BI30" s="144"/>
      <c r="BJ30" s="144"/>
      <c r="BK30" s="144"/>
      <c r="BL30" s="144"/>
      <c r="BM30" s="144"/>
      <c r="BN30" s="144"/>
      <c r="BO30" s="144"/>
      <c r="BP30" s="145">
        <f t="shared" si="22"/>
        <v>0</v>
      </c>
      <c r="BQ30" s="95">
        <f t="shared" si="23"/>
        <v>0</v>
      </c>
      <c r="BR30" s="217"/>
      <c r="BS30" s="204" t="str">
        <f t="shared" si="24"/>
        <v/>
      </c>
      <c r="BT30" s="61" t="str">
        <f t="shared" si="25"/>
        <v/>
      </c>
      <c r="BU30" s="172">
        <f t="shared" si="26"/>
        <v>0</v>
      </c>
      <c r="BV30" s="62" t="str">
        <f t="shared" si="0"/>
        <v/>
      </c>
      <c r="BW30" s="211"/>
      <c r="BX30" s="64"/>
      <c r="BY30" s="60"/>
      <c r="BZ30" s="3">
        <f t="shared" si="27"/>
        <v>0</v>
      </c>
      <c r="CA30" s="60"/>
      <c r="CB30" s="60"/>
      <c r="CC30" s="3">
        <f t="shared" si="28"/>
        <v>0</v>
      </c>
      <c r="CD30" s="60"/>
      <c r="CE30" s="60"/>
      <c r="CF30" s="3">
        <f t="shared" si="29"/>
        <v>0</v>
      </c>
      <c r="CG30" s="60"/>
      <c r="CH30" s="60"/>
      <c r="CI30" s="4">
        <f t="shared" si="30"/>
        <v>0</v>
      </c>
      <c r="CJ30" s="214"/>
      <c r="CK30" s="204" t="str">
        <f t="shared" si="31"/>
        <v/>
      </c>
      <c r="CL30" s="61" t="str">
        <f t="shared" si="32"/>
        <v/>
      </c>
      <c r="CM30" s="172">
        <f t="shared" si="33"/>
        <v>0</v>
      </c>
      <c r="CN30" s="62" t="str">
        <f t="shared" si="1"/>
        <v/>
      </c>
      <c r="CO30" s="217"/>
      <c r="CP30" s="63"/>
      <c r="CQ30" s="63"/>
      <c r="CR30" s="266"/>
      <c r="CS30" s="3">
        <f t="shared" si="34"/>
        <v>0</v>
      </c>
      <c r="CT30" s="266"/>
      <c r="CU30" s="266"/>
      <c r="CV30" s="3">
        <f t="shared" si="35"/>
        <v>0</v>
      </c>
      <c r="CW30" s="266"/>
      <c r="CX30" s="266"/>
      <c r="CY30" s="266"/>
      <c r="CZ30" s="3">
        <f t="shared" si="36"/>
        <v>0</v>
      </c>
      <c r="DA30" s="266"/>
      <c r="DB30" s="266"/>
      <c r="DC30" s="4">
        <f t="shared" si="37"/>
        <v>0</v>
      </c>
      <c r="DD30" s="65"/>
      <c r="DE30" s="65"/>
      <c r="DF30" s="4">
        <f t="shared" si="38"/>
        <v>0</v>
      </c>
      <c r="DG30" s="266"/>
      <c r="DH30" s="266"/>
      <c r="DI30" s="266"/>
      <c r="DJ30" s="4">
        <f t="shared" si="39"/>
        <v>0</v>
      </c>
      <c r="DK30" s="214"/>
      <c r="DL30" s="206" t="str">
        <f t="shared" si="40"/>
        <v/>
      </c>
      <c r="DM30" s="66" t="str">
        <f t="shared" si="41"/>
        <v/>
      </c>
      <c r="DN30" s="179">
        <f t="shared" si="42"/>
        <v>0</v>
      </c>
      <c r="DO30" s="62" t="str">
        <f t="shared" si="2"/>
        <v/>
      </c>
      <c r="DP30" s="217"/>
      <c r="DQ30" s="175" t="str">
        <f t="shared" si="43"/>
        <v/>
      </c>
      <c r="DR30" s="176" t="str">
        <f t="shared" si="3"/>
        <v/>
      </c>
      <c r="DS30" s="176" t="str">
        <f t="shared" si="4"/>
        <v/>
      </c>
      <c r="DT30" s="176" t="str">
        <f t="shared" si="5"/>
        <v/>
      </c>
      <c r="DU30" s="176" t="str">
        <f t="shared" si="6"/>
        <v/>
      </c>
      <c r="DV30" s="177" t="str">
        <f t="shared" si="7"/>
        <v/>
      </c>
      <c r="DW30" s="174" t="str">
        <f t="shared" si="44"/>
        <v/>
      </c>
      <c r="DX30" s="174" t="str">
        <f t="shared" si="45"/>
        <v/>
      </c>
      <c r="DY30" s="174" t="str">
        <f t="shared" si="46"/>
        <v/>
      </c>
      <c r="DZ30" s="211"/>
      <c r="EA30" s="67"/>
      <c r="EB30" s="67"/>
      <c r="EC30" s="67"/>
      <c r="ED30" s="67"/>
      <c r="EE30" s="67"/>
      <c r="EF30" s="67"/>
      <c r="EG30" s="67"/>
      <c r="EH30" s="67"/>
      <c r="EI30" s="67"/>
      <c r="EJ30" s="67"/>
      <c r="EK30" s="421"/>
    </row>
    <row r="31" spans="1:141" s="9" customFormat="1" ht="18" customHeight="1" x14ac:dyDescent="0.25">
      <c r="A31" s="304"/>
      <c r="B31" s="304"/>
      <c r="C31" s="169"/>
      <c r="D31" s="170"/>
      <c r="E31" s="462"/>
      <c r="F31" s="297"/>
      <c r="G31" s="297"/>
      <c r="H31" s="59"/>
      <c r="I31" s="59"/>
      <c r="J31" s="423"/>
      <c r="K31" s="424"/>
      <c r="L31" s="124"/>
      <c r="M31" s="289"/>
      <c r="N31" s="289"/>
      <c r="O31" s="235" t="str">
        <f t="shared" si="8"/>
        <v/>
      </c>
      <c r="P31" s="236" t="str">
        <f t="shared" si="9"/>
        <v/>
      </c>
      <c r="Q31" s="211"/>
      <c r="R31" s="125"/>
      <c r="S31" s="125"/>
      <c r="T31" s="3">
        <f t="shared" si="10"/>
        <v>0</v>
      </c>
      <c r="U31" s="125"/>
      <c r="V31" s="125"/>
      <c r="W31" s="3">
        <f t="shared" si="11"/>
        <v>0</v>
      </c>
      <c r="X31" s="125"/>
      <c r="Y31" s="125"/>
      <c r="Z31" s="3">
        <f t="shared" si="12"/>
        <v>0</v>
      </c>
      <c r="AA31" s="94">
        <f t="shared" si="13"/>
        <v>0</v>
      </c>
      <c r="AB31" s="60"/>
      <c r="AC31" s="60"/>
      <c r="AD31" s="94">
        <f t="shared" si="14"/>
        <v>0</v>
      </c>
      <c r="AE31" s="60"/>
      <c r="AF31" s="60"/>
      <c r="AG31" s="3">
        <f t="shared" si="15"/>
        <v>0</v>
      </c>
      <c r="AH31" s="60"/>
      <c r="AI31" s="60"/>
      <c r="AJ31" s="4">
        <f t="shared" si="16"/>
        <v>0</v>
      </c>
      <c r="AK31" s="162">
        <f t="shared" si="17"/>
        <v>0</v>
      </c>
      <c r="AL31" s="144"/>
      <c r="AM31" s="144"/>
      <c r="AN31" s="274">
        <f t="shared" si="18"/>
        <v>0</v>
      </c>
      <c r="AO31" s="144"/>
      <c r="AP31" s="144"/>
      <c r="AQ31" s="274">
        <f t="shared" si="19"/>
        <v>0</v>
      </c>
      <c r="AR31" s="144"/>
      <c r="AS31" s="144"/>
      <c r="AT31" s="274">
        <f t="shared" si="20"/>
        <v>0</v>
      </c>
      <c r="AU31" s="162">
        <f t="shared" si="21"/>
        <v>0</v>
      </c>
      <c r="AV31" s="144"/>
      <c r="AW31" s="144"/>
      <c r="AX31" s="144"/>
      <c r="AY31" s="144"/>
      <c r="AZ31" s="144"/>
      <c r="BA31" s="144"/>
      <c r="BB31" s="144"/>
      <c r="BC31" s="144"/>
      <c r="BD31" s="144"/>
      <c r="BE31" s="144"/>
      <c r="BF31" s="144"/>
      <c r="BG31" s="144"/>
      <c r="BH31" s="144"/>
      <c r="BI31" s="144"/>
      <c r="BJ31" s="144"/>
      <c r="BK31" s="144"/>
      <c r="BL31" s="144"/>
      <c r="BM31" s="144"/>
      <c r="BN31" s="144"/>
      <c r="BO31" s="144"/>
      <c r="BP31" s="145">
        <f t="shared" si="22"/>
        <v>0</v>
      </c>
      <c r="BQ31" s="95">
        <f t="shared" si="23"/>
        <v>0</v>
      </c>
      <c r="BR31" s="217"/>
      <c r="BS31" s="204" t="str">
        <f t="shared" si="24"/>
        <v/>
      </c>
      <c r="BT31" s="61" t="str">
        <f t="shared" si="25"/>
        <v/>
      </c>
      <c r="BU31" s="172">
        <f t="shared" si="26"/>
        <v>0</v>
      </c>
      <c r="BV31" s="62" t="str">
        <f t="shared" si="0"/>
        <v/>
      </c>
      <c r="BW31" s="211"/>
      <c r="BX31" s="64"/>
      <c r="BY31" s="60"/>
      <c r="BZ31" s="3">
        <f t="shared" si="27"/>
        <v>0</v>
      </c>
      <c r="CA31" s="60"/>
      <c r="CB31" s="60"/>
      <c r="CC31" s="3">
        <f t="shared" si="28"/>
        <v>0</v>
      </c>
      <c r="CD31" s="60"/>
      <c r="CE31" s="60"/>
      <c r="CF31" s="3">
        <f t="shared" si="29"/>
        <v>0</v>
      </c>
      <c r="CG31" s="60"/>
      <c r="CH31" s="60"/>
      <c r="CI31" s="4">
        <f t="shared" si="30"/>
        <v>0</v>
      </c>
      <c r="CJ31" s="214"/>
      <c r="CK31" s="204" t="str">
        <f t="shared" si="31"/>
        <v/>
      </c>
      <c r="CL31" s="61" t="str">
        <f t="shared" si="32"/>
        <v/>
      </c>
      <c r="CM31" s="172">
        <f t="shared" si="33"/>
        <v>0</v>
      </c>
      <c r="CN31" s="62" t="str">
        <f t="shared" si="1"/>
        <v/>
      </c>
      <c r="CO31" s="217"/>
      <c r="CP31" s="63"/>
      <c r="CQ31" s="63"/>
      <c r="CR31" s="266"/>
      <c r="CS31" s="3">
        <f t="shared" si="34"/>
        <v>0</v>
      </c>
      <c r="CT31" s="266"/>
      <c r="CU31" s="266"/>
      <c r="CV31" s="3">
        <f t="shared" si="35"/>
        <v>0</v>
      </c>
      <c r="CW31" s="266"/>
      <c r="CX31" s="266"/>
      <c r="CY31" s="266"/>
      <c r="CZ31" s="3">
        <f t="shared" si="36"/>
        <v>0</v>
      </c>
      <c r="DA31" s="266"/>
      <c r="DB31" s="266"/>
      <c r="DC31" s="4">
        <f t="shared" si="37"/>
        <v>0</v>
      </c>
      <c r="DD31" s="65"/>
      <c r="DE31" s="65"/>
      <c r="DF31" s="4">
        <f t="shared" si="38"/>
        <v>0</v>
      </c>
      <c r="DG31" s="266"/>
      <c r="DH31" s="266"/>
      <c r="DI31" s="266"/>
      <c r="DJ31" s="4">
        <f t="shared" si="39"/>
        <v>0</v>
      </c>
      <c r="DK31" s="214"/>
      <c r="DL31" s="206" t="str">
        <f t="shared" si="40"/>
        <v/>
      </c>
      <c r="DM31" s="66" t="str">
        <f t="shared" si="41"/>
        <v/>
      </c>
      <c r="DN31" s="179">
        <f t="shared" si="42"/>
        <v>0</v>
      </c>
      <c r="DO31" s="62" t="str">
        <f t="shared" si="2"/>
        <v/>
      </c>
      <c r="DP31" s="217"/>
      <c r="DQ31" s="175" t="str">
        <f t="shared" si="43"/>
        <v/>
      </c>
      <c r="DR31" s="176" t="str">
        <f t="shared" si="3"/>
        <v/>
      </c>
      <c r="DS31" s="176" t="str">
        <f t="shared" si="4"/>
        <v/>
      </c>
      <c r="DT31" s="176" t="str">
        <f t="shared" si="5"/>
        <v/>
      </c>
      <c r="DU31" s="176" t="str">
        <f t="shared" si="6"/>
        <v/>
      </c>
      <c r="DV31" s="177" t="str">
        <f t="shared" si="7"/>
        <v/>
      </c>
      <c r="DW31" s="174" t="str">
        <f t="shared" si="44"/>
        <v/>
      </c>
      <c r="DX31" s="174" t="str">
        <f t="shared" si="45"/>
        <v/>
      </c>
      <c r="DY31" s="174" t="str">
        <f t="shared" si="46"/>
        <v/>
      </c>
      <c r="DZ31" s="211"/>
      <c r="EA31" s="67"/>
      <c r="EB31" s="67"/>
      <c r="EC31" s="67"/>
      <c r="ED31" s="67"/>
      <c r="EE31" s="67"/>
      <c r="EF31" s="67"/>
      <c r="EG31" s="67"/>
      <c r="EH31" s="67"/>
      <c r="EI31" s="67"/>
      <c r="EJ31" s="67"/>
      <c r="EK31" s="421"/>
    </row>
    <row r="32" spans="1:141" s="9" customFormat="1" ht="18" customHeight="1" x14ac:dyDescent="0.25">
      <c r="A32" s="304"/>
      <c r="B32" s="304"/>
      <c r="C32" s="169"/>
      <c r="D32" s="170"/>
      <c r="E32" s="462"/>
      <c r="F32" s="297"/>
      <c r="G32" s="297"/>
      <c r="H32" s="59"/>
      <c r="I32" s="59"/>
      <c r="J32" s="423"/>
      <c r="K32" s="424"/>
      <c r="L32" s="124"/>
      <c r="M32" s="289"/>
      <c r="N32" s="289"/>
      <c r="O32" s="235" t="str">
        <f t="shared" si="8"/>
        <v/>
      </c>
      <c r="P32" s="236" t="str">
        <f t="shared" si="9"/>
        <v/>
      </c>
      <c r="Q32" s="211"/>
      <c r="R32" s="125"/>
      <c r="S32" s="125"/>
      <c r="T32" s="3">
        <f t="shared" si="10"/>
        <v>0</v>
      </c>
      <c r="U32" s="125"/>
      <c r="V32" s="125"/>
      <c r="W32" s="3">
        <f t="shared" si="11"/>
        <v>0</v>
      </c>
      <c r="X32" s="125"/>
      <c r="Y32" s="125"/>
      <c r="Z32" s="3">
        <f t="shared" si="12"/>
        <v>0</v>
      </c>
      <c r="AA32" s="94">
        <f t="shared" si="13"/>
        <v>0</v>
      </c>
      <c r="AB32" s="60"/>
      <c r="AC32" s="60"/>
      <c r="AD32" s="94">
        <f t="shared" si="14"/>
        <v>0</v>
      </c>
      <c r="AE32" s="60"/>
      <c r="AF32" s="60"/>
      <c r="AG32" s="3">
        <f t="shared" si="15"/>
        <v>0</v>
      </c>
      <c r="AH32" s="60"/>
      <c r="AI32" s="60"/>
      <c r="AJ32" s="4">
        <f t="shared" si="16"/>
        <v>0</v>
      </c>
      <c r="AK32" s="162">
        <f t="shared" si="17"/>
        <v>0</v>
      </c>
      <c r="AL32" s="144"/>
      <c r="AM32" s="144"/>
      <c r="AN32" s="274">
        <f t="shared" si="18"/>
        <v>0</v>
      </c>
      <c r="AO32" s="144"/>
      <c r="AP32" s="144"/>
      <c r="AQ32" s="274">
        <f t="shared" si="19"/>
        <v>0</v>
      </c>
      <c r="AR32" s="144"/>
      <c r="AS32" s="144"/>
      <c r="AT32" s="274">
        <f t="shared" si="20"/>
        <v>0</v>
      </c>
      <c r="AU32" s="162">
        <f t="shared" si="21"/>
        <v>0</v>
      </c>
      <c r="AV32" s="144"/>
      <c r="AW32" s="144"/>
      <c r="AX32" s="144"/>
      <c r="AY32" s="144"/>
      <c r="AZ32" s="144"/>
      <c r="BA32" s="144"/>
      <c r="BB32" s="144"/>
      <c r="BC32" s="144"/>
      <c r="BD32" s="144"/>
      <c r="BE32" s="144"/>
      <c r="BF32" s="144"/>
      <c r="BG32" s="144"/>
      <c r="BH32" s="144"/>
      <c r="BI32" s="144"/>
      <c r="BJ32" s="144"/>
      <c r="BK32" s="144"/>
      <c r="BL32" s="144"/>
      <c r="BM32" s="144"/>
      <c r="BN32" s="144"/>
      <c r="BO32" s="144"/>
      <c r="BP32" s="145">
        <f t="shared" si="22"/>
        <v>0</v>
      </c>
      <c r="BQ32" s="95">
        <f t="shared" si="23"/>
        <v>0</v>
      </c>
      <c r="BR32" s="217"/>
      <c r="BS32" s="204" t="str">
        <f t="shared" si="24"/>
        <v/>
      </c>
      <c r="BT32" s="61" t="str">
        <f t="shared" si="25"/>
        <v/>
      </c>
      <c r="BU32" s="172">
        <f t="shared" si="26"/>
        <v>0</v>
      </c>
      <c r="BV32" s="62" t="str">
        <f t="shared" si="0"/>
        <v/>
      </c>
      <c r="BW32" s="211"/>
      <c r="BX32" s="64"/>
      <c r="BY32" s="60"/>
      <c r="BZ32" s="3">
        <f t="shared" si="27"/>
        <v>0</v>
      </c>
      <c r="CA32" s="60"/>
      <c r="CB32" s="60"/>
      <c r="CC32" s="3">
        <f t="shared" si="28"/>
        <v>0</v>
      </c>
      <c r="CD32" s="60"/>
      <c r="CE32" s="60"/>
      <c r="CF32" s="3">
        <f t="shared" si="29"/>
        <v>0</v>
      </c>
      <c r="CG32" s="60"/>
      <c r="CH32" s="60"/>
      <c r="CI32" s="4">
        <f t="shared" si="30"/>
        <v>0</v>
      </c>
      <c r="CJ32" s="214"/>
      <c r="CK32" s="204" t="str">
        <f t="shared" si="31"/>
        <v/>
      </c>
      <c r="CL32" s="61" t="str">
        <f t="shared" si="32"/>
        <v/>
      </c>
      <c r="CM32" s="172">
        <f t="shared" si="33"/>
        <v>0</v>
      </c>
      <c r="CN32" s="62" t="str">
        <f t="shared" si="1"/>
        <v/>
      </c>
      <c r="CO32" s="217"/>
      <c r="CP32" s="63"/>
      <c r="CQ32" s="63"/>
      <c r="CR32" s="266"/>
      <c r="CS32" s="3">
        <f t="shared" si="34"/>
        <v>0</v>
      </c>
      <c r="CT32" s="266"/>
      <c r="CU32" s="266"/>
      <c r="CV32" s="3">
        <f t="shared" si="35"/>
        <v>0</v>
      </c>
      <c r="CW32" s="266"/>
      <c r="CX32" s="266"/>
      <c r="CY32" s="266"/>
      <c r="CZ32" s="3">
        <f t="shared" si="36"/>
        <v>0</v>
      </c>
      <c r="DA32" s="266"/>
      <c r="DB32" s="266"/>
      <c r="DC32" s="4">
        <f t="shared" si="37"/>
        <v>0</v>
      </c>
      <c r="DD32" s="65"/>
      <c r="DE32" s="65"/>
      <c r="DF32" s="4">
        <f t="shared" si="38"/>
        <v>0</v>
      </c>
      <c r="DG32" s="266"/>
      <c r="DH32" s="266"/>
      <c r="DI32" s="266"/>
      <c r="DJ32" s="4">
        <f t="shared" si="39"/>
        <v>0</v>
      </c>
      <c r="DK32" s="214"/>
      <c r="DL32" s="206" t="str">
        <f t="shared" si="40"/>
        <v/>
      </c>
      <c r="DM32" s="66" t="str">
        <f t="shared" si="41"/>
        <v/>
      </c>
      <c r="DN32" s="179">
        <f t="shared" si="42"/>
        <v>0</v>
      </c>
      <c r="DO32" s="62" t="str">
        <f t="shared" si="2"/>
        <v/>
      </c>
      <c r="DP32" s="217"/>
      <c r="DQ32" s="175" t="str">
        <f t="shared" si="43"/>
        <v/>
      </c>
      <c r="DR32" s="176" t="str">
        <f t="shared" si="3"/>
        <v/>
      </c>
      <c r="DS32" s="176" t="str">
        <f t="shared" si="4"/>
        <v/>
      </c>
      <c r="DT32" s="176" t="str">
        <f t="shared" si="5"/>
        <v/>
      </c>
      <c r="DU32" s="176" t="str">
        <f t="shared" si="6"/>
        <v/>
      </c>
      <c r="DV32" s="177" t="str">
        <f t="shared" si="7"/>
        <v/>
      </c>
      <c r="DW32" s="174" t="str">
        <f t="shared" si="44"/>
        <v/>
      </c>
      <c r="DX32" s="174" t="str">
        <f t="shared" si="45"/>
        <v/>
      </c>
      <c r="DY32" s="174" t="str">
        <f t="shared" si="46"/>
        <v/>
      </c>
      <c r="DZ32" s="211"/>
      <c r="EA32" s="67"/>
      <c r="EB32" s="67"/>
      <c r="EC32" s="67"/>
      <c r="ED32" s="67"/>
      <c r="EE32" s="67"/>
      <c r="EF32" s="67"/>
      <c r="EG32" s="67"/>
      <c r="EH32" s="67"/>
      <c r="EI32" s="67"/>
      <c r="EJ32" s="67"/>
      <c r="EK32" s="421"/>
    </row>
    <row r="33" spans="1:141" s="9" customFormat="1" ht="18" customHeight="1" x14ac:dyDescent="0.25">
      <c r="A33" s="304"/>
      <c r="B33" s="304"/>
      <c r="C33" s="169"/>
      <c r="D33" s="170"/>
      <c r="E33" s="462"/>
      <c r="F33" s="297"/>
      <c r="G33" s="297"/>
      <c r="H33" s="59"/>
      <c r="I33" s="59"/>
      <c r="J33" s="423"/>
      <c r="K33" s="424"/>
      <c r="L33" s="124"/>
      <c r="M33" s="289"/>
      <c r="N33" s="289"/>
      <c r="O33" s="235" t="str">
        <f t="shared" si="8"/>
        <v/>
      </c>
      <c r="P33" s="236" t="str">
        <f t="shared" si="9"/>
        <v/>
      </c>
      <c r="Q33" s="211"/>
      <c r="R33" s="125"/>
      <c r="S33" s="125"/>
      <c r="T33" s="3">
        <f t="shared" si="10"/>
        <v>0</v>
      </c>
      <c r="U33" s="125"/>
      <c r="V33" s="125"/>
      <c r="W33" s="3">
        <f t="shared" si="11"/>
        <v>0</v>
      </c>
      <c r="X33" s="125"/>
      <c r="Y33" s="125"/>
      <c r="Z33" s="3">
        <f t="shared" si="12"/>
        <v>0</v>
      </c>
      <c r="AA33" s="94">
        <f t="shared" si="13"/>
        <v>0</v>
      </c>
      <c r="AB33" s="60"/>
      <c r="AC33" s="60"/>
      <c r="AD33" s="94">
        <f t="shared" si="14"/>
        <v>0</v>
      </c>
      <c r="AE33" s="60"/>
      <c r="AF33" s="60"/>
      <c r="AG33" s="3">
        <f t="shared" si="15"/>
        <v>0</v>
      </c>
      <c r="AH33" s="60"/>
      <c r="AI33" s="60"/>
      <c r="AJ33" s="4">
        <f t="shared" si="16"/>
        <v>0</v>
      </c>
      <c r="AK33" s="162">
        <f t="shared" si="17"/>
        <v>0</v>
      </c>
      <c r="AL33" s="144"/>
      <c r="AM33" s="144"/>
      <c r="AN33" s="274">
        <f t="shared" si="18"/>
        <v>0</v>
      </c>
      <c r="AO33" s="144"/>
      <c r="AP33" s="144"/>
      <c r="AQ33" s="274">
        <f t="shared" si="19"/>
        <v>0</v>
      </c>
      <c r="AR33" s="144"/>
      <c r="AS33" s="144"/>
      <c r="AT33" s="274">
        <f t="shared" si="20"/>
        <v>0</v>
      </c>
      <c r="AU33" s="162">
        <f t="shared" si="21"/>
        <v>0</v>
      </c>
      <c r="AV33" s="144"/>
      <c r="AW33" s="144"/>
      <c r="AX33" s="144"/>
      <c r="AY33" s="144"/>
      <c r="AZ33" s="144"/>
      <c r="BA33" s="144"/>
      <c r="BB33" s="144"/>
      <c r="BC33" s="144"/>
      <c r="BD33" s="144"/>
      <c r="BE33" s="144"/>
      <c r="BF33" s="144"/>
      <c r="BG33" s="144"/>
      <c r="BH33" s="144"/>
      <c r="BI33" s="144"/>
      <c r="BJ33" s="144"/>
      <c r="BK33" s="144"/>
      <c r="BL33" s="144"/>
      <c r="BM33" s="144"/>
      <c r="BN33" s="144"/>
      <c r="BO33" s="144"/>
      <c r="BP33" s="145">
        <f t="shared" si="22"/>
        <v>0</v>
      </c>
      <c r="BQ33" s="95">
        <f t="shared" si="23"/>
        <v>0</v>
      </c>
      <c r="BR33" s="217"/>
      <c r="BS33" s="204" t="str">
        <f t="shared" si="24"/>
        <v/>
      </c>
      <c r="BT33" s="61" t="str">
        <f t="shared" si="25"/>
        <v/>
      </c>
      <c r="BU33" s="172">
        <f t="shared" si="26"/>
        <v>0</v>
      </c>
      <c r="BV33" s="62" t="str">
        <f t="shared" si="0"/>
        <v/>
      </c>
      <c r="BW33" s="211"/>
      <c r="BX33" s="64"/>
      <c r="BY33" s="60"/>
      <c r="BZ33" s="3">
        <f t="shared" si="27"/>
        <v>0</v>
      </c>
      <c r="CA33" s="60"/>
      <c r="CB33" s="60"/>
      <c r="CC33" s="3">
        <f t="shared" si="28"/>
        <v>0</v>
      </c>
      <c r="CD33" s="60"/>
      <c r="CE33" s="60"/>
      <c r="CF33" s="3">
        <f t="shared" si="29"/>
        <v>0</v>
      </c>
      <c r="CG33" s="60"/>
      <c r="CH33" s="60"/>
      <c r="CI33" s="4">
        <f t="shared" si="30"/>
        <v>0</v>
      </c>
      <c r="CJ33" s="214"/>
      <c r="CK33" s="204" t="str">
        <f t="shared" si="31"/>
        <v/>
      </c>
      <c r="CL33" s="61" t="str">
        <f t="shared" si="32"/>
        <v/>
      </c>
      <c r="CM33" s="172">
        <f t="shared" si="33"/>
        <v>0</v>
      </c>
      <c r="CN33" s="62" t="str">
        <f t="shared" si="1"/>
        <v/>
      </c>
      <c r="CO33" s="217"/>
      <c r="CP33" s="63"/>
      <c r="CQ33" s="63"/>
      <c r="CR33" s="266"/>
      <c r="CS33" s="3">
        <f t="shared" si="34"/>
        <v>0</v>
      </c>
      <c r="CT33" s="266"/>
      <c r="CU33" s="266"/>
      <c r="CV33" s="3">
        <f t="shared" si="35"/>
        <v>0</v>
      </c>
      <c r="CW33" s="266"/>
      <c r="CX33" s="266"/>
      <c r="CY33" s="266"/>
      <c r="CZ33" s="3">
        <f t="shared" si="36"/>
        <v>0</v>
      </c>
      <c r="DA33" s="266"/>
      <c r="DB33" s="266"/>
      <c r="DC33" s="4">
        <f t="shared" si="37"/>
        <v>0</v>
      </c>
      <c r="DD33" s="65"/>
      <c r="DE33" s="65"/>
      <c r="DF33" s="4">
        <f t="shared" si="38"/>
        <v>0</v>
      </c>
      <c r="DG33" s="266"/>
      <c r="DH33" s="266"/>
      <c r="DI33" s="266"/>
      <c r="DJ33" s="4">
        <f t="shared" si="39"/>
        <v>0</v>
      </c>
      <c r="DK33" s="214"/>
      <c r="DL33" s="206" t="str">
        <f t="shared" si="40"/>
        <v/>
      </c>
      <c r="DM33" s="66" t="str">
        <f t="shared" si="41"/>
        <v/>
      </c>
      <c r="DN33" s="179">
        <f t="shared" si="42"/>
        <v>0</v>
      </c>
      <c r="DO33" s="62" t="str">
        <f t="shared" si="2"/>
        <v/>
      </c>
      <c r="DP33" s="217"/>
      <c r="DQ33" s="175" t="str">
        <f t="shared" si="43"/>
        <v/>
      </c>
      <c r="DR33" s="176" t="str">
        <f t="shared" si="3"/>
        <v/>
      </c>
      <c r="DS33" s="176" t="str">
        <f t="shared" si="4"/>
        <v/>
      </c>
      <c r="DT33" s="176" t="str">
        <f t="shared" si="5"/>
        <v/>
      </c>
      <c r="DU33" s="176" t="str">
        <f t="shared" si="6"/>
        <v/>
      </c>
      <c r="DV33" s="177" t="str">
        <f t="shared" si="7"/>
        <v/>
      </c>
      <c r="DW33" s="174" t="str">
        <f t="shared" si="44"/>
        <v/>
      </c>
      <c r="DX33" s="174" t="str">
        <f t="shared" si="45"/>
        <v/>
      </c>
      <c r="DY33" s="174" t="str">
        <f t="shared" si="46"/>
        <v/>
      </c>
      <c r="DZ33" s="211"/>
      <c r="EA33" s="67"/>
      <c r="EB33" s="67"/>
      <c r="EC33" s="67"/>
      <c r="ED33" s="67"/>
      <c r="EE33" s="67"/>
      <c r="EF33" s="67"/>
      <c r="EG33" s="67"/>
      <c r="EH33" s="67"/>
      <c r="EI33" s="67"/>
      <c r="EJ33" s="67"/>
      <c r="EK33" s="421"/>
    </row>
    <row r="34" spans="1:141" s="9" customFormat="1" ht="18" customHeight="1" x14ac:dyDescent="0.25">
      <c r="A34" s="304"/>
      <c r="B34" s="304"/>
      <c r="C34" s="169"/>
      <c r="D34" s="170"/>
      <c r="E34" s="462"/>
      <c r="F34" s="297"/>
      <c r="G34" s="297"/>
      <c r="H34" s="59"/>
      <c r="I34" s="59"/>
      <c r="J34" s="423"/>
      <c r="K34" s="424"/>
      <c r="L34" s="124"/>
      <c r="M34" s="289"/>
      <c r="N34" s="289"/>
      <c r="O34" s="235" t="str">
        <f t="shared" si="8"/>
        <v/>
      </c>
      <c r="P34" s="236" t="str">
        <f t="shared" si="9"/>
        <v/>
      </c>
      <c r="Q34" s="211"/>
      <c r="R34" s="125"/>
      <c r="S34" s="125"/>
      <c r="T34" s="3">
        <f t="shared" si="10"/>
        <v>0</v>
      </c>
      <c r="U34" s="125"/>
      <c r="V34" s="125"/>
      <c r="W34" s="3">
        <f t="shared" si="11"/>
        <v>0</v>
      </c>
      <c r="X34" s="125"/>
      <c r="Y34" s="125"/>
      <c r="Z34" s="3">
        <f t="shared" si="12"/>
        <v>0</v>
      </c>
      <c r="AA34" s="94">
        <f t="shared" si="13"/>
        <v>0</v>
      </c>
      <c r="AB34" s="60"/>
      <c r="AC34" s="60"/>
      <c r="AD34" s="94">
        <f t="shared" si="14"/>
        <v>0</v>
      </c>
      <c r="AE34" s="60"/>
      <c r="AF34" s="60"/>
      <c r="AG34" s="3">
        <f t="shared" si="15"/>
        <v>0</v>
      </c>
      <c r="AH34" s="60"/>
      <c r="AI34" s="60"/>
      <c r="AJ34" s="4">
        <f t="shared" si="16"/>
        <v>0</v>
      </c>
      <c r="AK34" s="162">
        <f t="shared" si="17"/>
        <v>0</v>
      </c>
      <c r="AL34" s="144"/>
      <c r="AM34" s="144"/>
      <c r="AN34" s="274">
        <f t="shared" si="18"/>
        <v>0</v>
      </c>
      <c r="AO34" s="144"/>
      <c r="AP34" s="144"/>
      <c r="AQ34" s="274">
        <f t="shared" si="19"/>
        <v>0</v>
      </c>
      <c r="AR34" s="144"/>
      <c r="AS34" s="144"/>
      <c r="AT34" s="274">
        <f t="shared" si="20"/>
        <v>0</v>
      </c>
      <c r="AU34" s="162">
        <f t="shared" si="21"/>
        <v>0</v>
      </c>
      <c r="AV34" s="144"/>
      <c r="AW34" s="144"/>
      <c r="AX34" s="144"/>
      <c r="AY34" s="144"/>
      <c r="AZ34" s="144"/>
      <c r="BA34" s="144"/>
      <c r="BB34" s="144"/>
      <c r="BC34" s="144"/>
      <c r="BD34" s="144"/>
      <c r="BE34" s="144"/>
      <c r="BF34" s="144"/>
      <c r="BG34" s="144"/>
      <c r="BH34" s="144"/>
      <c r="BI34" s="144"/>
      <c r="BJ34" s="144"/>
      <c r="BK34" s="144"/>
      <c r="BL34" s="144"/>
      <c r="BM34" s="144"/>
      <c r="BN34" s="144"/>
      <c r="BO34" s="144"/>
      <c r="BP34" s="145">
        <f t="shared" si="22"/>
        <v>0</v>
      </c>
      <c r="BQ34" s="95">
        <f t="shared" si="23"/>
        <v>0</v>
      </c>
      <c r="BR34" s="217"/>
      <c r="BS34" s="204" t="str">
        <f t="shared" si="24"/>
        <v/>
      </c>
      <c r="BT34" s="61" t="str">
        <f t="shared" si="25"/>
        <v/>
      </c>
      <c r="BU34" s="172">
        <f t="shared" si="26"/>
        <v>0</v>
      </c>
      <c r="BV34" s="62" t="str">
        <f t="shared" si="0"/>
        <v/>
      </c>
      <c r="BW34" s="211"/>
      <c r="BX34" s="64"/>
      <c r="BY34" s="60"/>
      <c r="BZ34" s="3">
        <f t="shared" si="27"/>
        <v>0</v>
      </c>
      <c r="CA34" s="60"/>
      <c r="CB34" s="60"/>
      <c r="CC34" s="3">
        <f t="shared" si="28"/>
        <v>0</v>
      </c>
      <c r="CD34" s="60"/>
      <c r="CE34" s="60"/>
      <c r="CF34" s="3">
        <f t="shared" si="29"/>
        <v>0</v>
      </c>
      <c r="CG34" s="60"/>
      <c r="CH34" s="60"/>
      <c r="CI34" s="4">
        <f t="shared" si="30"/>
        <v>0</v>
      </c>
      <c r="CJ34" s="214"/>
      <c r="CK34" s="204" t="str">
        <f t="shared" si="31"/>
        <v/>
      </c>
      <c r="CL34" s="61" t="str">
        <f t="shared" si="32"/>
        <v/>
      </c>
      <c r="CM34" s="172">
        <f t="shared" si="33"/>
        <v>0</v>
      </c>
      <c r="CN34" s="62" t="str">
        <f t="shared" si="1"/>
        <v/>
      </c>
      <c r="CO34" s="217"/>
      <c r="CP34" s="63"/>
      <c r="CQ34" s="63"/>
      <c r="CR34" s="266"/>
      <c r="CS34" s="3">
        <f t="shared" si="34"/>
        <v>0</v>
      </c>
      <c r="CT34" s="266"/>
      <c r="CU34" s="266"/>
      <c r="CV34" s="3">
        <f t="shared" si="35"/>
        <v>0</v>
      </c>
      <c r="CW34" s="266"/>
      <c r="CX34" s="266"/>
      <c r="CY34" s="266"/>
      <c r="CZ34" s="3">
        <f t="shared" si="36"/>
        <v>0</v>
      </c>
      <c r="DA34" s="266"/>
      <c r="DB34" s="266"/>
      <c r="DC34" s="4">
        <f t="shared" si="37"/>
        <v>0</v>
      </c>
      <c r="DD34" s="65"/>
      <c r="DE34" s="65"/>
      <c r="DF34" s="4">
        <f t="shared" si="38"/>
        <v>0</v>
      </c>
      <c r="DG34" s="266"/>
      <c r="DH34" s="266"/>
      <c r="DI34" s="266"/>
      <c r="DJ34" s="4">
        <f t="shared" si="39"/>
        <v>0</v>
      </c>
      <c r="DK34" s="214"/>
      <c r="DL34" s="206" t="str">
        <f t="shared" si="40"/>
        <v/>
      </c>
      <c r="DM34" s="66" t="str">
        <f t="shared" si="41"/>
        <v/>
      </c>
      <c r="DN34" s="179">
        <f t="shared" si="42"/>
        <v>0</v>
      </c>
      <c r="DO34" s="62" t="str">
        <f t="shared" si="2"/>
        <v/>
      </c>
      <c r="DP34" s="217"/>
      <c r="DQ34" s="175" t="str">
        <f t="shared" si="43"/>
        <v/>
      </c>
      <c r="DR34" s="176" t="str">
        <f t="shared" si="3"/>
        <v/>
      </c>
      <c r="DS34" s="176" t="str">
        <f t="shared" si="4"/>
        <v/>
      </c>
      <c r="DT34" s="176" t="str">
        <f t="shared" si="5"/>
        <v/>
      </c>
      <c r="DU34" s="176" t="str">
        <f t="shared" si="6"/>
        <v/>
      </c>
      <c r="DV34" s="177" t="str">
        <f t="shared" si="7"/>
        <v/>
      </c>
      <c r="DW34" s="174" t="str">
        <f t="shared" si="44"/>
        <v/>
      </c>
      <c r="DX34" s="174" t="str">
        <f t="shared" si="45"/>
        <v/>
      </c>
      <c r="DY34" s="174" t="str">
        <f t="shared" si="46"/>
        <v/>
      </c>
      <c r="DZ34" s="211"/>
      <c r="EA34" s="67"/>
      <c r="EB34" s="67"/>
      <c r="EC34" s="67"/>
      <c r="ED34" s="67"/>
      <c r="EE34" s="67"/>
      <c r="EF34" s="67"/>
      <c r="EG34" s="67"/>
      <c r="EH34" s="67"/>
      <c r="EI34" s="67"/>
      <c r="EJ34" s="67"/>
      <c r="EK34" s="421"/>
    </row>
    <row r="35" spans="1:141" s="9" customFormat="1" ht="18" customHeight="1" x14ac:dyDescent="0.25">
      <c r="A35" s="304"/>
      <c r="B35" s="304"/>
      <c r="C35" s="169"/>
      <c r="D35" s="170"/>
      <c r="E35" s="462"/>
      <c r="F35" s="297"/>
      <c r="G35" s="297"/>
      <c r="H35" s="59"/>
      <c r="I35" s="59"/>
      <c r="J35" s="423"/>
      <c r="K35" s="424"/>
      <c r="L35" s="124"/>
      <c r="M35" s="289"/>
      <c r="N35" s="289"/>
      <c r="O35" s="235" t="str">
        <f t="shared" si="8"/>
        <v/>
      </c>
      <c r="P35" s="236" t="str">
        <f t="shared" si="9"/>
        <v/>
      </c>
      <c r="Q35" s="211"/>
      <c r="R35" s="125"/>
      <c r="S35" s="125"/>
      <c r="T35" s="3">
        <f t="shared" si="10"/>
        <v>0</v>
      </c>
      <c r="U35" s="125"/>
      <c r="V35" s="125"/>
      <c r="W35" s="3">
        <f t="shared" si="11"/>
        <v>0</v>
      </c>
      <c r="X35" s="125"/>
      <c r="Y35" s="125"/>
      <c r="Z35" s="3">
        <f t="shared" si="12"/>
        <v>0</v>
      </c>
      <c r="AA35" s="94">
        <f t="shared" si="13"/>
        <v>0</v>
      </c>
      <c r="AB35" s="60"/>
      <c r="AC35" s="60"/>
      <c r="AD35" s="94">
        <f t="shared" si="14"/>
        <v>0</v>
      </c>
      <c r="AE35" s="60"/>
      <c r="AF35" s="60"/>
      <c r="AG35" s="3">
        <f t="shared" si="15"/>
        <v>0</v>
      </c>
      <c r="AH35" s="60"/>
      <c r="AI35" s="60"/>
      <c r="AJ35" s="4">
        <f t="shared" si="16"/>
        <v>0</v>
      </c>
      <c r="AK35" s="162">
        <f t="shared" si="17"/>
        <v>0</v>
      </c>
      <c r="AL35" s="144"/>
      <c r="AM35" s="144"/>
      <c r="AN35" s="274">
        <f t="shared" si="18"/>
        <v>0</v>
      </c>
      <c r="AO35" s="144"/>
      <c r="AP35" s="144"/>
      <c r="AQ35" s="274">
        <f t="shared" si="19"/>
        <v>0</v>
      </c>
      <c r="AR35" s="144"/>
      <c r="AS35" s="144"/>
      <c r="AT35" s="274">
        <f t="shared" si="20"/>
        <v>0</v>
      </c>
      <c r="AU35" s="162">
        <f t="shared" si="21"/>
        <v>0</v>
      </c>
      <c r="AV35" s="144"/>
      <c r="AW35" s="144"/>
      <c r="AX35" s="144"/>
      <c r="AY35" s="144"/>
      <c r="AZ35" s="144"/>
      <c r="BA35" s="144"/>
      <c r="BB35" s="144"/>
      <c r="BC35" s="144"/>
      <c r="BD35" s="144"/>
      <c r="BE35" s="144"/>
      <c r="BF35" s="144"/>
      <c r="BG35" s="144"/>
      <c r="BH35" s="144"/>
      <c r="BI35" s="144"/>
      <c r="BJ35" s="144"/>
      <c r="BK35" s="144"/>
      <c r="BL35" s="144"/>
      <c r="BM35" s="144"/>
      <c r="BN35" s="144"/>
      <c r="BO35" s="144"/>
      <c r="BP35" s="145">
        <f t="shared" si="22"/>
        <v>0</v>
      </c>
      <c r="BQ35" s="95">
        <f t="shared" si="23"/>
        <v>0</v>
      </c>
      <c r="BR35" s="217"/>
      <c r="BS35" s="204" t="str">
        <f t="shared" si="24"/>
        <v/>
      </c>
      <c r="BT35" s="61" t="str">
        <f t="shared" si="25"/>
        <v/>
      </c>
      <c r="BU35" s="172">
        <f t="shared" si="26"/>
        <v>0</v>
      </c>
      <c r="BV35" s="62" t="str">
        <f t="shared" si="0"/>
        <v/>
      </c>
      <c r="BW35" s="211"/>
      <c r="BX35" s="64"/>
      <c r="BY35" s="60"/>
      <c r="BZ35" s="3">
        <f t="shared" si="27"/>
        <v>0</v>
      </c>
      <c r="CA35" s="60"/>
      <c r="CB35" s="60"/>
      <c r="CC35" s="3">
        <f t="shared" si="28"/>
        <v>0</v>
      </c>
      <c r="CD35" s="60"/>
      <c r="CE35" s="60"/>
      <c r="CF35" s="3">
        <f t="shared" si="29"/>
        <v>0</v>
      </c>
      <c r="CG35" s="60"/>
      <c r="CH35" s="60"/>
      <c r="CI35" s="4">
        <f t="shared" si="30"/>
        <v>0</v>
      </c>
      <c r="CJ35" s="214"/>
      <c r="CK35" s="204" t="str">
        <f t="shared" si="31"/>
        <v/>
      </c>
      <c r="CL35" s="61" t="str">
        <f t="shared" si="32"/>
        <v/>
      </c>
      <c r="CM35" s="172">
        <f t="shared" si="33"/>
        <v>0</v>
      </c>
      <c r="CN35" s="62" t="str">
        <f t="shared" si="1"/>
        <v/>
      </c>
      <c r="CO35" s="217"/>
      <c r="CP35" s="63"/>
      <c r="CQ35" s="63"/>
      <c r="CR35" s="266"/>
      <c r="CS35" s="3">
        <f t="shared" si="34"/>
        <v>0</v>
      </c>
      <c r="CT35" s="266"/>
      <c r="CU35" s="266"/>
      <c r="CV35" s="3">
        <f t="shared" si="35"/>
        <v>0</v>
      </c>
      <c r="CW35" s="266"/>
      <c r="CX35" s="266"/>
      <c r="CY35" s="266"/>
      <c r="CZ35" s="3">
        <f t="shared" si="36"/>
        <v>0</v>
      </c>
      <c r="DA35" s="266"/>
      <c r="DB35" s="266"/>
      <c r="DC35" s="4">
        <f t="shared" si="37"/>
        <v>0</v>
      </c>
      <c r="DD35" s="65"/>
      <c r="DE35" s="65"/>
      <c r="DF35" s="4">
        <f t="shared" si="38"/>
        <v>0</v>
      </c>
      <c r="DG35" s="266"/>
      <c r="DH35" s="266"/>
      <c r="DI35" s="266"/>
      <c r="DJ35" s="4">
        <f t="shared" si="39"/>
        <v>0</v>
      </c>
      <c r="DK35" s="214"/>
      <c r="DL35" s="206" t="str">
        <f t="shared" si="40"/>
        <v/>
      </c>
      <c r="DM35" s="66" t="str">
        <f t="shared" si="41"/>
        <v/>
      </c>
      <c r="DN35" s="179">
        <f t="shared" si="42"/>
        <v>0</v>
      </c>
      <c r="DO35" s="62" t="str">
        <f t="shared" si="2"/>
        <v/>
      </c>
      <c r="DP35" s="217"/>
      <c r="DQ35" s="175" t="str">
        <f t="shared" si="43"/>
        <v/>
      </c>
      <c r="DR35" s="176" t="str">
        <f t="shared" si="3"/>
        <v/>
      </c>
      <c r="DS35" s="176" t="str">
        <f t="shared" si="4"/>
        <v/>
      </c>
      <c r="DT35" s="176" t="str">
        <f t="shared" si="5"/>
        <v/>
      </c>
      <c r="DU35" s="176" t="str">
        <f t="shared" si="6"/>
        <v/>
      </c>
      <c r="DV35" s="177" t="str">
        <f t="shared" si="7"/>
        <v/>
      </c>
      <c r="DW35" s="174" t="str">
        <f t="shared" si="44"/>
        <v/>
      </c>
      <c r="DX35" s="174" t="str">
        <f t="shared" si="45"/>
        <v/>
      </c>
      <c r="DY35" s="174" t="str">
        <f t="shared" si="46"/>
        <v/>
      </c>
      <c r="DZ35" s="211"/>
      <c r="EA35" s="67"/>
      <c r="EB35" s="67"/>
      <c r="EC35" s="67"/>
      <c r="ED35" s="67"/>
      <c r="EE35" s="67"/>
      <c r="EF35" s="67"/>
      <c r="EG35" s="67"/>
      <c r="EH35" s="67"/>
      <c r="EI35" s="67"/>
      <c r="EJ35" s="67"/>
      <c r="EK35" s="421"/>
    </row>
    <row r="36" spans="1:141" s="9" customFormat="1" ht="18" customHeight="1" x14ac:dyDescent="0.25">
      <c r="A36" s="304"/>
      <c r="B36" s="304"/>
      <c r="C36" s="169"/>
      <c r="D36" s="170"/>
      <c r="E36" s="462"/>
      <c r="F36" s="297"/>
      <c r="G36" s="297"/>
      <c r="H36" s="59"/>
      <c r="I36" s="59"/>
      <c r="J36" s="423"/>
      <c r="K36" s="424"/>
      <c r="L36" s="124"/>
      <c r="M36" s="289"/>
      <c r="N36" s="289"/>
      <c r="O36" s="235" t="str">
        <f t="shared" si="8"/>
        <v/>
      </c>
      <c r="P36" s="236" t="str">
        <f t="shared" si="9"/>
        <v/>
      </c>
      <c r="Q36" s="211"/>
      <c r="R36" s="125"/>
      <c r="S36" s="125"/>
      <c r="T36" s="3">
        <f t="shared" si="10"/>
        <v>0</v>
      </c>
      <c r="U36" s="125"/>
      <c r="V36" s="125"/>
      <c r="W36" s="3">
        <f t="shared" si="11"/>
        <v>0</v>
      </c>
      <c r="X36" s="125"/>
      <c r="Y36" s="125"/>
      <c r="Z36" s="3">
        <f t="shared" si="12"/>
        <v>0</v>
      </c>
      <c r="AA36" s="94">
        <f t="shared" si="13"/>
        <v>0</v>
      </c>
      <c r="AB36" s="60"/>
      <c r="AC36" s="60"/>
      <c r="AD36" s="94">
        <f t="shared" si="14"/>
        <v>0</v>
      </c>
      <c r="AE36" s="60"/>
      <c r="AF36" s="60"/>
      <c r="AG36" s="3">
        <f t="shared" si="15"/>
        <v>0</v>
      </c>
      <c r="AH36" s="60"/>
      <c r="AI36" s="60"/>
      <c r="AJ36" s="4">
        <f t="shared" si="16"/>
        <v>0</v>
      </c>
      <c r="AK36" s="162">
        <f t="shared" si="17"/>
        <v>0</v>
      </c>
      <c r="AL36" s="144"/>
      <c r="AM36" s="144"/>
      <c r="AN36" s="274">
        <f t="shared" si="18"/>
        <v>0</v>
      </c>
      <c r="AO36" s="144"/>
      <c r="AP36" s="144"/>
      <c r="AQ36" s="274">
        <f t="shared" si="19"/>
        <v>0</v>
      </c>
      <c r="AR36" s="144"/>
      <c r="AS36" s="144"/>
      <c r="AT36" s="274">
        <f t="shared" si="20"/>
        <v>0</v>
      </c>
      <c r="AU36" s="162">
        <f t="shared" si="21"/>
        <v>0</v>
      </c>
      <c r="AV36" s="144"/>
      <c r="AW36" s="144"/>
      <c r="AX36" s="144"/>
      <c r="AY36" s="144"/>
      <c r="AZ36" s="144"/>
      <c r="BA36" s="144"/>
      <c r="BB36" s="144"/>
      <c r="BC36" s="144"/>
      <c r="BD36" s="144"/>
      <c r="BE36" s="144"/>
      <c r="BF36" s="144"/>
      <c r="BG36" s="144"/>
      <c r="BH36" s="144"/>
      <c r="BI36" s="144"/>
      <c r="BJ36" s="144"/>
      <c r="BK36" s="144"/>
      <c r="BL36" s="144"/>
      <c r="BM36" s="144"/>
      <c r="BN36" s="144"/>
      <c r="BO36" s="144"/>
      <c r="BP36" s="145">
        <f t="shared" si="22"/>
        <v>0</v>
      </c>
      <c r="BQ36" s="95">
        <f t="shared" si="23"/>
        <v>0</v>
      </c>
      <c r="BR36" s="217"/>
      <c r="BS36" s="204" t="str">
        <f t="shared" si="24"/>
        <v/>
      </c>
      <c r="BT36" s="61" t="str">
        <f t="shared" si="25"/>
        <v/>
      </c>
      <c r="BU36" s="172">
        <f t="shared" si="26"/>
        <v>0</v>
      </c>
      <c r="BV36" s="62" t="str">
        <f t="shared" si="0"/>
        <v/>
      </c>
      <c r="BW36" s="211"/>
      <c r="BX36" s="64"/>
      <c r="BY36" s="60"/>
      <c r="BZ36" s="3">
        <f t="shared" si="27"/>
        <v>0</v>
      </c>
      <c r="CA36" s="60"/>
      <c r="CB36" s="60"/>
      <c r="CC36" s="3">
        <f t="shared" si="28"/>
        <v>0</v>
      </c>
      <c r="CD36" s="60"/>
      <c r="CE36" s="60"/>
      <c r="CF36" s="3">
        <f t="shared" si="29"/>
        <v>0</v>
      </c>
      <c r="CG36" s="60"/>
      <c r="CH36" s="60"/>
      <c r="CI36" s="4">
        <f t="shared" si="30"/>
        <v>0</v>
      </c>
      <c r="CJ36" s="214"/>
      <c r="CK36" s="204" t="str">
        <f t="shared" si="31"/>
        <v/>
      </c>
      <c r="CL36" s="61" t="str">
        <f t="shared" si="32"/>
        <v/>
      </c>
      <c r="CM36" s="172">
        <f t="shared" si="33"/>
        <v>0</v>
      </c>
      <c r="CN36" s="62" t="str">
        <f t="shared" si="1"/>
        <v/>
      </c>
      <c r="CO36" s="217"/>
      <c r="CP36" s="63"/>
      <c r="CQ36" s="63"/>
      <c r="CR36" s="266"/>
      <c r="CS36" s="3">
        <f t="shared" si="34"/>
        <v>0</v>
      </c>
      <c r="CT36" s="266"/>
      <c r="CU36" s="266"/>
      <c r="CV36" s="3">
        <f t="shared" si="35"/>
        <v>0</v>
      </c>
      <c r="CW36" s="266"/>
      <c r="CX36" s="266"/>
      <c r="CY36" s="266"/>
      <c r="CZ36" s="3">
        <f t="shared" si="36"/>
        <v>0</v>
      </c>
      <c r="DA36" s="266"/>
      <c r="DB36" s="266"/>
      <c r="DC36" s="4">
        <f t="shared" si="37"/>
        <v>0</v>
      </c>
      <c r="DD36" s="65"/>
      <c r="DE36" s="65"/>
      <c r="DF36" s="4">
        <f t="shared" si="38"/>
        <v>0</v>
      </c>
      <c r="DG36" s="266"/>
      <c r="DH36" s="266"/>
      <c r="DI36" s="266"/>
      <c r="DJ36" s="4">
        <f t="shared" si="39"/>
        <v>0</v>
      </c>
      <c r="DK36" s="214"/>
      <c r="DL36" s="206" t="str">
        <f t="shared" si="40"/>
        <v/>
      </c>
      <c r="DM36" s="66" t="str">
        <f t="shared" si="41"/>
        <v/>
      </c>
      <c r="DN36" s="179">
        <f t="shared" si="42"/>
        <v>0</v>
      </c>
      <c r="DO36" s="62" t="str">
        <f t="shared" si="2"/>
        <v/>
      </c>
      <c r="DP36" s="217"/>
      <c r="DQ36" s="175" t="str">
        <f t="shared" si="43"/>
        <v/>
      </c>
      <c r="DR36" s="176" t="str">
        <f t="shared" si="3"/>
        <v/>
      </c>
      <c r="DS36" s="176" t="str">
        <f t="shared" si="4"/>
        <v/>
      </c>
      <c r="DT36" s="176" t="str">
        <f t="shared" si="5"/>
        <v/>
      </c>
      <c r="DU36" s="176" t="str">
        <f t="shared" si="6"/>
        <v/>
      </c>
      <c r="DV36" s="177" t="str">
        <f t="shared" si="7"/>
        <v/>
      </c>
      <c r="DW36" s="174" t="str">
        <f t="shared" si="44"/>
        <v/>
      </c>
      <c r="DX36" s="174" t="str">
        <f t="shared" si="45"/>
        <v/>
      </c>
      <c r="DY36" s="174" t="str">
        <f t="shared" si="46"/>
        <v/>
      </c>
      <c r="DZ36" s="211"/>
      <c r="EA36" s="67"/>
      <c r="EB36" s="67"/>
      <c r="EC36" s="67"/>
      <c r="ED36" s="67"/>
      <c r="EE36" s="67"/>
      <c r="EF36" s="67"/>
      <c r="EG36" s="67"/>
      <c r="EH36" s="67"/>
      <c r="EI36" s="67"/>
      <c r="EJ36" s="67"/>
      <c r="EK36" s="421"/>
    </row>
    <row r="37" spans="1:141" s="9" customFormat="1" ht="18" customHeight="1" x14ac:dyDescent="0.25">
      <c r="A37" s="304"/>
      <c r="B37" s="304"/>
      <c r="C37" s="169"/>
      <c r="D37" s="170"/>
      <c r="E37" s="462"/>
      <c r="F37" s="297"/>
      <c r="G37" s="297"/>
      <c r="H37" s="59"/>
      <c r="I37" s="59"/>
      <c r="J37" s="423"/>
      <c r="K37" s="424"/>
      <c r="L37" s="124"/>
      <c r="M37" s="289"/>
      <c r="N37" s="289"/>
      <c r="O37" s="235" t="str">
        <f t="shared" si="8"/>
        <v/>
      </c>
      <c r="P37" s="236" t="str">
        <f t="shared" si="9"/>
        <v/>
      </c>
      <c r="Q37" s="211"/>
      <c r="R37" s="125"/>
      <c r="S37" s="125"/>
      <c r="T37" s="3">
        <f t="shared" si="10"/>
        <v>0</v>
      </c>
      <c r="U37" s="125"/>
      <c r="V37" s="125"/>
      <c r="W37" s="3">
        <f t="shared" si="11"/>
        <v>0</v>
      </c>
      <c r="X37" s="125"/>
      <c r="Y37" s="125"/>
      <c r="Z37" s="3">
        <f t="shared" si="12"/>
        <v>0</v>
      </c>
      <c r="AA37" s="94">
        <f t="shared" si="13"/>
        <v>0</v>
      </c>
      <c r="AB37" s="60"/>
      <c r="AC37" s="60"/>
      <c r="AD37" s="94">
        <f t="shared" si="14"/>
        <v>0</v>
      </c>
      <c r="AE37" s="60"/>
      <c r="AF37" s="60"/>
      <c r="AG37" s="3">
        <f t="shared" si="15"/>
        <v>0</v>
      </c>
      <c r="AH37" s="60"/>
      <c r="AI37" s="60"/>
      <c r="AJ37" s="4">
        <f t="shared" si="16"/>
        <v>0</v>
      </c>
      <c r="AK37" s="162">
        <f t="shared" si="17"/>
        <v>0</v>
      </c>
      <c r="AL37" s="144"/>
      <c r="AM37" s="144"/>
      <c r="AN37" s="274">
        <f t="shared" si="18"/>
        <v>0</v>
      </c>
      <c r="AO37" s="144"/>
      <c r="AP37" s="144"/>
      <c r="AQ37" s="274">
        <f t="shared" si="19"/>
        <v>0</v>
      </c>
      <c r="AR37" s="144"/>
      <c r="AS37" s="144"/>
      <c r="AT37" s="274">
        <f t="shared" si="20"/>
        <v>0</v>
      </c>
      <c r="AU37" s="162">
        <f t="shared" si="21"/>
        <v>0</v>
      </c>
      <c r="AV37" s="144"/>
      <c r="AW37" s="144"/>
      <c r="AX37" s="144"/>
      <c r="AY37" s="144"/>
      <c r="AZ37" s="144"/>
      <c r="BA37" s="144"/>
      <c r="BB37" s="144"/>
      <c r="BC37" s="144"/>
      <c r="BD37" s="144"/>
      <c r="BE37" s="144"/>
      <c r="BF37" s="144"/>
      <c r="BG37" s="144"/>
      <c r="BH37" s="144"/>
      <c r="BI37" s="144"/>
      <c r="BJ37" s="144"/>
      <c r="BK37" s="144"/>
      <c r="BL37" s="144"/>
      <c r="BM37" s="144"/>
      <c r="BN37" s="144"/>
      <c r="BO37" s="144"/>
      <c r="BP37" s="145">
        <f t="shared" si="22"/>
        <v>0</v>
      </c>
      <c r="BQ37" s="95">
        <f t="shared" si="23"/>
        <v>0</v>
      </c>
      <c r="BR37" s="217"/>
      <c r="BS37" s="204" t="str">
        <f t="shared" si="24"/>
        <v/>
      </c>
      <c r="BT37" s="61" t="str">
        <f t="shared" si="25"/>
        <v/>
      </c>
      <c r="BU37" s="172">
        <f t="shared" si="26"/>
        <v>0</v>
      </c>
      <c r="BV37" s="62" t="str">
        <f t="shared" si="0"/>
        <v/>
      </c>
      <c r="BW37" s="211"/>
      <c r="BX37" s="64"/>
      <c r="BY37" s="60"/>
      <c r="BZ37" s="3">
        <f t="shared" si="27"/>
        <v>0</v>
      </c>
      <c r="CA37" s="60"/>
      <c r="CB37" s="60"/>
      <c r="CC37" s="3">
        <f t="shared" si="28"/>
        <v>0</v>
      </c>
      <c r="CD37" s="60"/>
      <c r="CE37" s="60"/>
      <c r="CF37" s="3">
        <f t="shared" si="29"/>
        <v>0</v>
      </c>
      <c r="CG37" s="60"/>
      <c r="CH37" s="60"/>
      <c r="CI37" s="4">
        <f t="shared" si="30"/>
        <v>0</v>
      </c>
      <c r="CJ37" s="214"/>
      <c r="CK37" s="204" t="str">
        <f t="shared" si="31"/>
        <v/>
      </c>
      <c r="CL37" s="61" t="str">
        <f t="shared" si="32"/>
        <v/>
      </c>
      <c r="CM37" s="172">
        <f t="shared" si="33"/>
        <v>0</v>
      </c>
      <c r="CN37" s="62" t="str">
        <f t="shared" si="1"/>
        <v/>
      </c>
      <c r="CO37" s="217"/>
      <c r="CP37" s="63"/>
      <c r="CQ37" s="63"/>
      <c r="CR37" s="266"/>
      <c r="CS37" s="3">
        <f t="shared" si="34"/>
        <v>0</v>
      </c>
      <c r="CT37" s="266"/>
      <c r="CU37" s="266"/>
      <c r="CV37" s="3">
        <f t="shared" si="35"/>
        <v>0</v>
      </c>
      <c r="CW37" s="266"/>
      <c r="CX37" s="266"/>
      <c r="CY37" s="266"/>
      <c r="CZ37" s="3">
        <f t="shared" si="36"/>
        <v>0</v>
      </c>
      <c r="DA37" s="266"/>
      <c r="DB37" s="266"/>
      <c r="DC37" s="4">
        <f t="shared" si="37"/>
        <v>0</v>
      </c>
      <c r="DD37" s="65"/>
      <c r="DE37" s="65"/>
      <c r="DF37" s="4">
        <f t="shared" si="38"/>
        <v>0</v>
      </c>
      <c r="DG37" s="266"/>
      <c r="DH37" s="266"/>
      <c r="DI37" s="266"/>
      <c r="DJ37" s="4">
        <f t="shared" si="39"/>
        <v>0</v>
      </c>
      <c r="DK37" s="214"/>
      <c r="DL37" s="206" t="str">
        <f t="shared" si="40"/>
        <v/>
      </c>
      <c r="DM37" s="66" t="str">
        <f t="shared" si="41"/>
        <v/>
      </c>
      <c r="DN37" s="179">
        <f t="shared" si="42"/>
        <v>0</v>
      </c>
      <c r="DO37" s="62" t="str">
        <f t="shared" si="2"/>
        <v/>
      </c>
      <c r="DP37" s="217"/>
      <c r="DQ37" s="175" t="str">
        <f t="shared" si="43"/>
        <v/>
      </c>
      <c r="DR37" s="176" t="str">
        <f t="shared" si="3"/>
        <v/>
      </c>
      <c r="DS37" s="176" t="str">
        <f t="shared" si="4"/>
        <v/>
      </c>
      <c r="DT37" s="176" t="str">
        <f t="shared" si="5"/>
        <v/>
      </c>
      <c r="DU37" s="176" t="str">
        <f t="shared" si="6"/>
        <v/>
      </c>
      <c r="DV37" s="177" t="str">
        <f t="shared" si="7"/>
        <v/>
      </c>
      <c r="DW37" s="174" t="str">
        <f t="shared" si="44"/>
        <v/>
      </c>
      <c r="DX37" s="174" t="str">
        <f t="shared" si="45"/>
        <v/>
      </c>
      <c r="DY37" s="174" t="str">
        <f t="shared" si="46"/>
        <v/>
      </c>
      <c r="DZ37" s="211"/>
      <c r="EA37" s="67"/>
      <c r="EB37" s="67"/>
      <c r="EC37" s="67"/>
      <c r="ED37" s="67"/>
      <c r="EE37" s="67"/>
      <c r="EF37" s="67"/>
      <c r="EG37" s="67"/>
      <c r="EH37" s="67"/>
      <c r="EI37" s="67"/>
      <c r="EJ37" s="67"/>
      <c r="EK37" s="421"/>
    </row>
    <row r="38" spans="1:141" s="9" customFormat="1" ht="18" customHeight="1" x14ac:dyDescent="0.25">
      <c r="A38" s="304"/>
      <c r="B38" s="304"/>
      <c r="C38" s="169"/>
      <c r="D38" s="170"/>
      <c r="E38" s="462"/>
      <c r="F38" s="297"/>
      <c r="G38" s="297"/>
      <c r="H38" s="59"/>
      <c r="I38" s="59"/>
      <c r="J38" s="423"/>
      <c r="K38" s="424"/>
      <c r="L38" s="124"/>
      <c r="M38" s="289"/>
      <c r="N38" s="289"/>
      <c r="O38" s="235" t="str">
        <f t="shared" si="8"/>
        <v/>
      </c>
      <c r="P38" s="236" t="str">
        <f t="shared" si="9"/>
        <v/>
      </c>
      <c r="Q38" s="211"/>
      <c r="R38" s="125"/>
      <c r="S38" s="125"/>
      <c r="T38" s="3">
        <f t="shared" si="10"/>
        <v>0</v>
      </c>
      <c r="U38" s="125"/>
      <c r="V38" s="125"/>
      <c r="W38" s="3">
        <f t="shared" si="11"/>
        <v>0</v>
      </c>
      <c r="X38" s="125"/>
      <c r="Y38" s="125"/>
      <c r="Z38" s="3">
        <f t="shared" si="12"/>
        <v>0</v>
      </c>
      <c r="AA38" s="94">
        <f t="shared" si="13"/>
        <v>0</v>
      </c>
      <c r="AB38" s="60"/>
      <c r="AC38" s="60"/>
      <c r="AD38" s="94">
        <f t="shared" si="14"/>
        <v>0</v>
      </c>
      <c r="AE38" s="60"/>
      <c r="AF38" s="60"/>
      <c r="AG38" s="3">
        <f t="shared" si="15"/>
        <v>0</v>
      </c>
      <c r="AH38" s="60"/>
      <c r="AI38" s="60"/>
      <c r="AJ38" s="4">
        <f t="shared" si="16"/>
        <v>0</v>
      </c>
      <c r="AK38" s="162">
        <f t="shared" si="17"/>
        <v>0</v>
      </c>
      <c r="AL38" s="144"/>
      <c r="AM38" s="144"/>
      <c r="AN38" s="274">
        <f t="shared" si="18"/>
        <v>0</v>
      </c>
      <c r="AO38" s="144"/>
      <c r="AP38" s="144"/>
      <c r="AQ38" s="274">
        <f t="shared" si="19"/>
        <v>0</v>
      </c>
      <c r="AR38" s="144"/>
      <c r="AS38" s="144"/>
      <c r="AT38" s="274">
        <f t="shared" si="20"/>
        <v>0</v>
      </c>
      <c r="AU38" s="162">
        <f t="shared" si="21"/>
        <v>0</v>
      </c>
      <c r="AV38" s="144"/>
      <c r="AW38" s="144"/>
      <c r="AX38" s="144"/>
      <c r="AY38" s="144"/>
      <c r="AZ38" s="144"/>
      <c r="BA38" s="144"/>
      <c r="BB38" s="144"/>
      <c r="BC38" s="144"/>
      <c r="BD38" s="144"/>
      <c r="BE38" s="144"/>
      <c r="BF38" s="144"/>
      <c r="BG38" s="144"/>
      <c r="BH38" s="144"/>
      <c r="BI38" s="144"/>
      <c r="BJ38" s="144"/>
      <c r="BK38" s="144"/>
      <c r="BL38" s="144"/>
      <c r="BM38" s="144"/>
      <c r="BN38" s="144"/>
      <c r="BO38" s="144"/>
      <c r="BP38" s="145">
        <f t="shared" si="22"/>
        <v>0</v>
      </c>
      <c r="BQ38" s="95">
        <f t="shared" si="23"/>
        <v>0</v>
      </c>
      <c r="BR38" s="217"/>
      <c r="BS38" s="204" t="str">
        <f t="shared" si="24"/>
        <v/>
      </c>
      <c r="BT38" s="61" t="str">
        <f t="shared" si="25"/>
        <v/>
      </c>
      <c r="BU38" s="172">
        <f t="shared" si="26"/>
        <v>0</v>
      </c>
      <c r="BV38" s="62" t="str">
        <f t="shared" si="0"/>
        <v/>
      </c>
      <c r="BW38" s="211"/>
      <c r="BX38" s="64"/>
      <c r="BY38" s="60"/>
      <c r="BZ38" s="3">
        <f t="shared" si="27"/>
        <v>0</v>
      </c>
      <c r="CA38" s="60"/>
      <c r="CB38" s="60"/>
      <c r="CC38" s="3">
        <f t="shared" si="28"/>
        <v>0</v>
      </c>
      <c r="CD38" s="60"/>
      <c r="CE38" s="60"/>
      <c r="CF38" s="3">
        <f t="shared" si="29"/>
        <v>0</v>
      </c>
      <c r="CG38" s="60"/>
      <c r="CH38" s="60"/>
      <c r="CI38" s="4">
        <f t="shared" si="30"/>
        <v>0</v>
      </c>
      <c r="CJ38" s="214"/>
      <c r="CK38" s="204" t="str">
        <f t="shared" si="31"/>
        <v/>
      </c>
      <c r="CL38" s="61" t="str">
        <f t="shared" si="32"/>
        <v/>
      </c>
      <c r="CM38" s="172">
        <f t="shared" si="33"/>
        <v>0</v>
      </c>
      <c r="CN38" s="62" t="str">
        <f t="shared" si="1"/>
        <v/>
      </c>
      <c r="CO38" s="217"/>
      <c r="CP38" s="63"/>
      <c r="CQ38" s="63"/>
      <c r="CR38" s="266"/>
      <c r="CS38" s="3">
        <f t="shared" si="34"/>
        <v>0</v>
      </c>
      <c r="CT38" s="266"/>
      <c r="CU38" s="266"/>
      <c r="CV38" s="3">
        <f t="shared" si="35"/>
        <v>0</v>
      </c>
      <c r="CW38" s="266"/>
      <c r="CX38" s="266"/>
      <c r="CY38" s="266"/>
      <c r="CZ38" s="3">
        <f t="shared" si="36"/>
        <v>0</v>
      </c>
      <c r="DA38" s="266"/>
      <c r="DB38" s="266"/>
      <c r="DC38" s="4">
        <f t="shared" si="37"/>
        <v>0</v>
      </c>
      <c r="DD38" s="65"/>
      <c r="DE38" s="65"/>
      <c r="DF38" s="4">
        <f t="shared" si="38"/>
        <v>0</v>
      </c>
      <c r="DG38" s="266"/>
      <c r="DH38" s="266"/>
      <c r="DI38" s="266"/>
      <c r="DJ38" s="4">
        <f t="shared" si="39"/>
        <v>0</v>
      </c>
      <c r="DK38" s="214"/>
      <c r="DL38" s="206" t="str">
        <f t="shared" si="40"/>
        <v/>
      </c>
      <c r="DM38" s="66" t="str">
        <f t="shared" si="41"/>
        <v/>
      </c>
      <c r="DN38" s="179">
        <f t="shared" si="42"/>
        <v>0</v>
      </c>
      <c r="DO38" s="62" t="str">
        <f t="shared" si="2"/>
        <v/>
      </c>
      <c r="DP38" s="217"/>
      <c r="DQ38" s="175" t="str">
        <f t="shared" si="43"/>
        <v/>
      </c>
      <c r="DR38" s="176" t="str">
        <f t="shared" si="3"/>
        <v/>
      </c>
      <c r="DS38" s="176" t="str">
        <f t="shared" si="4"/>
        <v/>
      </c>
      <c r="DT38" s="176" t="str">
        <f t="shared" si="5"/>
        <v/>
      </c>
      <c r="DU38" s="176" t="str">
        <f t="shared" si="6"/>
        <v/>
      </c>
      <c r="DV38" s="177" t="str">
        <f t="shared" si="7"/>
        <v/>
      </c>
      <c r="DW38" s="174" t="str">
        <f t="shared" si="44"/>
        <v/>
      </c>
      <c r="DX38" s="174" t="str">
        <f t="shared" si="45"/>
        <v/>
      </c>
      <c r="DY38" s="174" t="str">
        <f t="shared" si="46"/>
        <v/>
      </c>
      <c r="DZ38" s="211"/>
      <c r="EA38" s="67"/>
      <c r="EB38" s="67"/>
      <c r="EC38" s="67"/>
      <c r="ED38" s="67"/>
      <c r="EE38" s="67"/>
      <c r="EF38" s="67"/>
      <c r="EG38" s="67"/>
      <c r="EH38" s="67"/>
      <c r="EI38" s="67"/>
      <c r="EJ38" s="67"/>
      <c r="EK38" s="421"/>
    </row>
    <row r="39" spans="1:141" s="9" customFormat="1" ht="18" customHeight="1" x14ac:dyDescent="0.25">
      <c r="A39" s="304"/>
      <c r="B39" s="304"/>
      <c r="C39" s="169"/>
      <c r="D39" s="170"/>
      <c r="E39" s="462"/>
      <c r="F39" s="297"/>
      <c r="G39" s="297"/>
      <c r="H39" s="59"/>
      <c r="I39" s="59"/>
      <c r="J39" s="423"/>
      <c r="K39" s="424"/>
      <c r="L39" s="124"/>
      <c r="M39" s="289"/>
      <c r="N39" s="289"/>
      <c r="O39" s="235" t="str">
        <f t="shared" si="8"/>
        <v/>
      </c>
      <c r="P39" s="236" t="str">
        <f t="shared" si="9"/>
        <v/>
      </c>
      <c r="Q39" s="211"/>
      <c r="R39" s="125"/>
      <c r="S39" s="125"/>
      <c r="T39" s="3">
        <f t="shared" si="10"/>
        <v>0</v>
      </c>
      <c r="U39" s="125"/>
      <c r="V39" s="125"/>
      <c r="W39" s="3">
        <f t="shared" si="11"/>
        <v>0</v>
      </c>
      <c r="X39" s="125"/>
      <c r="Y39" s="125"/>
      <c r="Z39" s="3">
        <f t="shared" si="12"/>
        <v>0</v>
      </c>
      <c r="AA39" s="94">
        <f t="shared" si="13"/>
        <v>0</v>
      </c>
      <c r="AB39" s="60"/>
      <c r="AC39" s="60"/>
      <c r="AD39" s="94">
        <f t="shared" si="14"/>
        <v>0</v>
      </c>
      <c r="AE39" s="60"/>
      <c r="AF39" s="60"/>
      <c r="AG39" s="3">
        <f t="shared" si="15"/>
        <v>0</v>
      </c>
      <c r="AH39" s="60"/>
      <c r="AI39" s="60"/>
      <c r="AJ39" s="4">
        <f t="shared" si="16"/>
        <v>0</v>
      </c>
      <c r="AK39" s="162">
        <f t="shared" si="17"/>
        <v>0</v>
      </c>
      <c r="AL39" s="144"/>
      <c r="AM39" s="144"/>
      <c r="AN39" s="274">
        <f t="shared" si="18"/>
        <v>0</v>
      </c>
      <c r="AO39" s="144"/>
      <c r="AP39" s="144"/>
      <c r="AQ39" s="274">
        <f t="shared" si="19"/>
        <v>0</v>
      </c>
      <c r="AR39" s="144"/>
      <c r="AS39" s="144"/>
      <c r="AT39" s="274">
        <f t="shared" si="20"/>
        <v>0</v>
      </c>
      <c r="AU39" s="162">
        <f t="shared" si="21"/>
        <v>0</v>
      </c>
      <c r="AV39" s="144"/>
      <c r="AW39" s="144"/>
      <c r="AX39" s="144"/>
      <c r="AY39" s="144"/>
      <c r="AZ39" s="144"/>
      <c r="BA39" s="144"/>
      <c r="BB39" s="144"/>
      <c r="BC39" s="144"/>
      <c r="BD39" s="144"/>
      <c r="BE39" s="144"/>
      <c r="BF39" s="144"/>
      <c r="BG39" s="144"/>
      <c r="BH39" s="144"/>
      <c r="BI39" s="144"/>
      <c r="BJ39" s="144"/>
      <c r="BK39" s="144"/>
      <c r="BL39" s="144"/>
      <c r="BM39" s="144"/>
      <c r="BN39" s="144"/>
      <c r="BO39" s="144"/>
      <c r="BP39" s="145">
        <f t="shared" si="22"/>
        <v>0</v>
      </c>
      <c r="BQ39" s="95">
        <f t="shared" si="23"/>
        <v>0</v>
      </c>
      <c r="BR39" s="217"/>
      <c r="BS39" s="204" t="str">
        <f t="shared" si="24"/>
        <v/>
      </c>
      <c r="BT39" s="61" t="str">
        <f t="shared" si="25"/>
        <v/>
      </c>
      <c r="BU39" s="172">
        <f t="shared" si="26"/>
        <v>0</v>
      </c>
      <c r="BV39" s="62" t="str">
        <f t="shared" si="0"/>
        <v/>
      </c>
      <c r="BW39" s="211"/>
      <c r="BX39" s="64"/>
      <c r="BY39" s="60"/>
      <c r="BZ39" s="3">
        <f t="shared" si="27"/>
        <v>0</v>
      </c>
      <c r="CA39" s="60"/>
      <c r="CB39" s="60"/>
      <c r="CC39" s="3">
        <f t="shared" si="28"/>
        <v>0</v>
      </c>
      <c r="CD39" s="60"/>
      <c r="CE39" s="60"/>
      <c r="CF39" s="3">
        <f t="shared" si="29"/>
        <v>0</v>
      </c>
      <c r="CG39" s="60"/>
      <c r="CH39" s="60"/>
      <c r="CI39" s="4">
        <f t="shared" si="30"/>
        <v>0</v>
      </c>
      <c r="CJ39" s="214"/>
      <c r="CK39" s="204" t="str">
        <f t="shared" si="31"/>
        <v/>
      </c>
      <c r="CL39" s="61" t="str">
        <f t="shared" si="32"/>
        <v/>
      </c>
      <c r="CM39" s="172">
        <f t="shared" si="33"/>
        <v>0</v>
      </c>
      <c r="CN39" s="62" t="str">
        <f t="shared" si="1"/>
        <v/>
      </c>
      <c r="CO39" s="217"/>
      <c r="CP39" s="63"/>
      <c r="CQ39" s="63"/>
      <c r="CR39" s="266"/>
      <c r="CS39" s="3">
        <f t="shared" si="34"/>
        <v>0</v>
      </c>
      <c r="CT39" s="266"/>
      <c r="CU39" s="266"/>
      <c r="CV39" s="3">
        <f t="shared" si="35"/>
        <v>0</v>
      </c>
      <c r="CW39" s="266"/>
      <c r="CX39" s="266"/>
      <c r="CY39" s="266"/>
      <c r="CZ39" s="3">
        <f t="shared" si="36"/>
        <v>0</v>
      </c>
      <c r="DA39" s="266"/>
      <c r="DB39" s="266"/>
      <c r="DC39" s="4">
        <f t="shared" si="37"/>
        <v>0</v>
      </c>
      <c r="DD39" s="65"/>
      <c r="DE39" s="65"/>
      <c r="DF39" s="4">
        <f t="shared" si="38"/>
        <v>0</v>
      </c>
      <c r="DG39" s="266"/>
      <c r="DH39" s="266"/>
      <c r="DI39" s="266"/>
      <c r="DJ39" s="4">
        <f t="shared" si="39"/>
        <v>0</v>
      </c>
      <c r="DK39" s="214"/>
      <c r="DL39" s="206" t="str">
        <f t="shared" si="40"/>
        <v/>
      </c>
      <c r="DM39" s="66" t="str">
        <f t="shared" si="41"/>
        <v/>
      </c>
      <c r="DN39" s="179">
        <f t="shared" si="42"/>
        <v>0</v>
      </c>
      <c r="DO39" s="62" t="str">
        <f t="shared" si="2"/>
        <v/>
      </c>
      <c r="DP39" s="217"/>
      <c r="DQ39" s="175" t="str">
        <f t="shared" si="43"/>
        <v/>
      </c>
      <c r="DR39" s="176" t="str">
        <f t="shared" si="3"/>
        <v/>
      </c>
      <c r="DS39" s="176" t="str">
        <f t="shared" si="4"/>
        <v/>
      </c>
      <c r="DT39" s="176" t="str">
        <f t="shared" si="5"/>
        <v/>
      </c>
      <c r="DU39" s="176" t="str">
        <f t="shared" si="6"/>
        <v/>
      </c>
      <c r="DV39" s="177" t="str">
        <f t="shared" si="7"/>
        <v/>
      </c>
      <c r="DW39" s="174" t="str">
        <f t="shared" si="44"/>
        <v/>
      </c>
      <c r="DX39" s="174" t="str">
        <f t="shared" si="45"/>
        <v/>
      </c>
      <c r="DY39" s="174" t="str">
        <f t="shared" si="46"/>
        <v/>
      </c>
      <c r="DZ39" s="211"/>
      <c r="EA39" s="67"/>
      <c r="EB39" s="67"/>
      <c r="EC39" s="67"/>
      <c r="ED39" s="67"/>
      <c r="EE39" s="67"/>
      <c r="EF39" s="67"/>
      <c r="EG39" s="67"/>
      <c r="EH39" s="67"/>
      <c r="EI39" s="67"/>
      <c r="EJ39" s="67"/>
      <c r="EK39" s="421"/>
    </row>
    <row r="40" spans="1:141" s="9" customFormat="1" ht="18" customHeight="1" x14ac:dyDescent="0.25">
      <c r="A40" s="304"/>
      <c r="B40" s="304"/>
      <c r="C40" s="169"/>
      <c r="D40" s="170"/>
      <c r="E40" s="462"/>
      <c r="F40" s="297"/>
      <c r="G40" s="297"/>
      <c r="H40" s="59"/>
      <c r="I40" s="59"/>
      <c r="J40" s="423"/>
      <c r="K40" s="424"/>
      <c r="L40" s="124"/>
      <c r="M40" s="289"/>
      <c r="N40" s="289"/>
      <c r="O40" s="235" t="str">
        <f t="shared" si="8"/>
        <v/>
      </c>
      <c r="P40" s="236" t="str">
        <f t="shared" si="9"/>
        <v/>
      </c>
      <c r="Q40" s="211"/>
      <c r="R40" s="125"/>
      <c r="S40" s="125"/>
      <c r="T40" s="3">
        <f t="shared" si="10"/>
        <v>0</v>
      </c>
      <c r="U40" s="125"/>
      <c r="V40" s="125"/>
      <c r="W40" s="3">
        <f t="shared" si="11"/>
        <v>0</v>
      </c>
      <c r="X40" s="125"/>
      <c r="Y40" s="125"/>
      <c r="Z40" s="3">
        <f t="shared" si="12"/>
        <v>0</v>
      </c>
      <c r="AA40" s="94">
        <f t="shared" si="13"/>
        <v>0</v>
      </c>
      <c r="AB40" s="60"/>
      <c r="AC40" s="60"/>
      <c r="AD40" s="94">
        <f t="shared" si="14"/>
        <v>0</v>
      </c>
      <c r="AE40" s="60"/>
      <c r="AF40" s="60"/>
      <c r="AG40" s="3">
        <f t="shared" si="15"/>
        <v>0</v>
      </c>
      <c r="AH40" s="60"/>
      <c r="AI40" s="60"/>
      <c r="AJ40" s="4">
        <f t="shared" si="16"/>
        <v>0</v>
      </c>
      <c r="AK40" s="162">
        <f t="shared" si="17"/>
        <v>0</v>
      </c>
      <c r="AL40" s="144"/>
      <c r="AM40" s="144"/>
      <c r="AN40" s="274">
        <f t="shared" si="18"/>
        <v>0</v>
      </c>
      <c r="AO40" s="144"/>
      <c r="AP40" s="144"/>
      <c r="AQ40" s="274">
        <f t="shared" si="19"/>
        <v>0</v>
      </c>
      <c r="AR40" s="144"/>
      <c r="AS40" s="144"/>
      <c r="AT40" s="274">
        <f t="shared" si="20"/>
        <v>0</v>
      </c>
      <c r="AU40" s="162">
        <f t="shared" si="21"/>
        <v>0</v>
      </c>
      <c r="AV40" s="144"/>
      <c r="AW40" s="144"/>
      <c r="AX40" s="144"/>
      <c r="AY40" s="144"/>
      <c r="AZ40" s="144"/>
      <c r="BA40" s="144"/>
      <c r="BB40" s="144"/>
      <c r="BC40" s="144"/>
      <c r="BD40" s="144"/>
      <c r="BE40" s="144"/>
      <c r="BF40" s="144"/>
      <c r="BG40" s="144"/>
      <c r="BH40" s="144"/>
      <c r="BI40" s="144"/>
      <c r="BJ40" s="144"/>
      <c r="BK40" s="144"/>
      <c r="BL40" s="144"/>
      <c r="BM40" s="144"/>
      <c r="BN40" s="144"/>
      <c r="BO40" s="144"/>
      <c r="BP40" s="145">
        <f t="shared" si="22"/>
        <v>0</v>
      </c>
      <c r="BQ40" s="95">
        <f t="shared" si="23"/>
        <v>0</v>
      </c>
      <c r="BR40" s="217"/>
      <c r="BS40" s="204" t="str">
        <f t="shared" si="24"/>
        <v/>
      </c>
      <c r="BT40" s="61" t="str">
        <f t="shared" si="25"/>
        <v/>
      </c>
      <c r="BU40" s="172">
        <f t="shared" si="26"/>
        <v>0</v>
      </c>
      <c r="BV40" s="62" t="str">
        <f t="shared" si="0"/>
        <v/>
      </c>
      <c r="BW40" s="211"/>
      <c r="BX40" s="64"/>
      <c r="BY40" s="60"/>
      <c r="BZ40" s="3">
        <f t="shared" si="27"/>
        <v>0</v>
      </c>
      <c r="CA40" s="60"/>
      <c r="CB40" s="60"/>
      <c r="CC40" s="3">
        <f t="shared" si="28"/>
        <v>0</v>
      </c>
      <c r="CD40" s="60"/>
      <c r="CE40" s="60"/>
      <c r="CF40" s="3">
        <f t="shared" si="29"/>
        <v>0</v>
      </c>
      <c r="CG40" s="60"/>
      <c r="CH40" s="60"/>
      <c r="CI40" s="4">
        <f t="shared" si="30"/>
        <v>0</v>
      </c>
      <c r="CJ40" s="214"/>
      <c r="CK40" s="204" t="str">
        <f t="shared" si="31"/>
        <v/>
      </c>
      <c r="CL40" s="61" t="str">
        <f t="shared" si="32"/>
        <v/>
      </c>
      <c r="CM40" s="172">
        <f t="shared" si="33"/>
        <v>0</v>
      </c>
      <c r="CN40" s="62" t="str">
        <f t="shared" si="1"/>
        <v/>
      </c>
      <c r="CO40" s="217"/>
      <c r="CP40" s="63"/>
      <c r="CQ40" s="63"/>
      <c r="CR40" s="266"/>
      <c r="CS40" s="3">
        <f t="shared" si="34"/>
        <v>0</v>
      </c>
      <c r="CT40" s="266"/>
      <c r="CU40" s="266"/>
      <c r="CV40" s="3">
        <f t="shared" si="35"/>
        <v>0</v>
      </c>
      <c r="CW40" s="266"/>
      <c r="CX40" s="266"/>
      <c r="CY40" s="266"/>
      <c r="CZ40" s="3">
        <f t="shared" si="36"/>
        <v>0</v>
      </c>
      <c r="DA40" s="266"/>
      <c r="DB40" s="266"/>
      <c r="DC40" s="4">
        <f t="shared" si="37"/>
        <v>0</v>
      </c>
      <c r="DD40" s="65"/>
      <c r="DE40" s="65"/>
      <c r="DF40" s="4">
        <f t="shared" si="38"/>
        <v>0</v>
      </c>
      <c r="DG40" s="266"/>
      <c r="DH40" s="266"/>
      <c r="DI40" s="266"/>
      <c r="DJ40" s="4">
        <f t="shared" si="39"/>
        <v>0</v>
      </c>
      <c r="DK40" s="214"/>
      <c r="DL40" s="206" t="str">
        <f t="shared" si="40"/>
        <v/>
      </c>
      <c r="DM40" s="66" t="str">
        <f t="shared" si="41"/>
        <v/>
      </c>
      <c r="DN40" s="179">
        <f t="shared" si="42"/>
        <v>0</v>
      </c>
      <c r="DO40" s="62" t="str">
        <f t="shared" si="2"/>
        <v/>
      </c>
      <c r="DP40" s="217"/>
      <c r="DQ40" s="175" t="str">
        <f t="shared" si="43"/>
        <v/>
      </c>
      <c r="DR40" s="176" t="str">
        <f t="shared" si="3"/>
        <v/>
      </c>
      <c r="DS40" s="176" t="str">
        <f t="shared" si="4"/>
        <v/>
      </c>
      <c r="DT40" s="176" t="str">
        <f t="shared" si="5"/>
        <v/>
      </c>
      <c r="DU40" s="176" t="str">
        <f t="shared" si="6"/>
        <v/>
      </c>
      <c r="DV40" s="177" t="str">
        <f t="shared" si="7"/>
        <v/>
      </c>
      <c r="DW40" s="174" t="str">
        <f t="shared" si="44"/>
        <v/>
      </c>
      <c r="DX40" s="174" t="str">
        <f t="shared" si="45"/>
        <v/>
      </c>
      <c r="DY40" s="174" t="str">
        <f t="shared" si="46"/>
        <v/>
      </c>
      <c r="DZ40" s="211"/>
      <c r="EA40" s="67"/>
      <c r="EB40" s="67"/>
      <c r="EC40" s="67"/>
      <c r="ED40" s="67"/>
      <c r="EE40" s="67"/>
      <c r="EF40" s="67"/>
      <c r="EG40" s="67"/>
      <c r="EH40" s="67"/>
      <c r="EI40" s="67"/>
      <c r="EJ40" s="67"/>
      <c r="EK40" s="421"/>
    </row>
    <row r="41" spans="1:141" s="9" customFormat="1" ht="18" customHeight="1" x14ac:dyDescent="0.25">
      <c r="A41" s="304"/>
      <c r="B41" s="304"/>
      <c r="C41" s="169"/>
      <c r="D41" s="170"/>
      <c r="E41" s="462"/>
      <c r="F41" s="297"/>
      <c r="G41" s="297"/>
      <c r="H41" s="59"/>
      <c r="I41" s="59"/>
      <c r="J41" s="423"/>
      <c r="K41" s="424"/>
      <c r="L41" s="124"/>
      <c r="M41" s="289"/>
      <c r="N41" s="289"/>
      <c r="O41" s="235" t="str">
        <f t="shared" si="8"/>
        <v/>
      </c>
      <c r="P41" s="236" t="str">
        <f t="shared" si="9"/>
        <v/>
      </c>
      <c r="Q41" s="211"/>
      <c r="R41" s="125"/>
      <c r="S41" s="125"/>
      <c r="T41" s="3">
        <f t="shared" si="10"/>
        <v>0</v>
      </c>
      <c r="U41" s="125"/>
      <c r="V41" s="125"/>
      <c r="W41" s="3">
        <f t="shared" si="11"/>
        <v>0</v>
      </c>
      <c r="X41" s="125"/>
      <c r="Y41" s="125"/>
      <c r="Z41" s="3">
        <f t="shared" si="12"/>
        <v>0</v>
      </c>
      <c r="AA41" s="94">
        <f t="shared" si="13"/>
        <v>0</v>
      </c>
      <c r="AB41" s="60"/>
      <c r="AC41" s="60"/>
      <c r="AD41" s="94">
        <f t="shared" si="14"/>
        <v>0</v>
      </c>
      <c r="AE41" s="60"/>
      <c r="AF41" s="60"/>
      <c r="AG41" s="3">
        <f t="shared" si="15"/>
        <v>0</v>
      </c>
      <c r="AH41" s="60"/>
      <c r="AI41" s="60"/>
      <c r="AJ41" s="4">
        <f t="shared" si="16"/>
        <v>0</v>
      </c>
      <c r="AK41" s="162">
        <f t="shared" si="17"/>
        <v>0</v>
      </c>
      <c r="AL41" s="144"/>
      <c r="AM41" s="144"/>
      <c r="AN41" s="274">
        <f t="shared" si="18"/>
        <v>0</v>
      </c>
      <c r="AO41" s="144"/>
      <c r="AP41" s="144"/>
      <c r="AQ41" s="274">
        <f t="shared" si="19"/>
        <v>0</v>
      </c>
      <c r="AR41" s="144"/>
      <c r="AS41" s="144"/>
      <c r="AT41" s="274">
        <f t="shared" si="20"/>
        <v>0</v>
      </c>
      <c r="AU41" s="162">
        <f t="shared" si="21"/>
        <v>0</v>
      </c>
      <c r="AV41" s="144"/>
      <c r="AW41" s="144"/>
      <c r="AX41" s="144"/>
      <c r="AY41" s="144"/>
      <c r="AZ41" s="144"/>
      <c r="BA41" s="144"/>
      <c r="BB41" s="144"/>
      <c r="BC41" s="144"/>
      <c r="BD41" s="144"/>
      <c r="BE41" s="144"/>
      <c r="BF41" s="144"/>
      <c r="BG41" s="144"/>
      <c r="BH41" s="144"/>
      <c r="BI41" s="144"/>
      <c r="BJ41" s="144"/>
      <c r="BK41" s="144"/>
      <c r="BL41" s="144"/>
      <c r="BM41" s="144"/>
      <c r="BN41" s="144"/>
      <c r="BO41" s="144"/>
      <c r="BP41" s="145">
        <f t="shared" si="22"/>
        <v>0</v>
      </c>
      <c r="BQ41" s="95">
        <f t="shared" si="23"/>
        <v>0</v>
      </c>
      <c r="BR41" s="217"/>
      <c r="BS41" s="204" t="str">
        <f t="shared" si="24"/>
        <v/>
      </c>
      <c r="BT41" s="61" t="str">
        <f t="shared" si="25"/>
        <v/>
      </c>
      <c r="BU41" s="172">
        <f t="shared" si="26"/>
        <v>0</v>
      </c>
      <c r="BV41" s="62" t="str">
        <f t="shared" si="0"/>
        <v/>
      </c>
      <c r="BW41" s="211"/>
      <c r="BX41" s="64"/>
      <c r="BY41" s="60"/>
      <c r="BZ41" s="3">
        <f t="shared" si="27"/>
        <v>0</v>
      </c>
      <c r="CA41" s="60"/>
      <c r="CB41" s="60"/>
      <c r="CC41" s="3">
        <f t="shared" si="28"/>
        <v>0</v>
      </c>
      <c r="CD41" s="60"/>
      <c r="CE41" s="60"/>
      <c r="CF41" s="3">
        <f t="shared" si="29"/>
        <v>0</v>
      </c>
      <c r="CG41" s="60"/>
      <c r="CH41" s="60"/>
      <c r="CI41" s="4">
        <f t="shared" si="30"/>
        <v>0</v>
      </c>
      <c r="CJ41" s="214"/>
      <c r="CK41" s="204" t="str">
        <f t="shared" si="31"/>
        <v/>
      </c>
      <c r="CL41" s="61" t="str">
        <f t="shared" si="32"/>
        <v/>
      </c>
      <c r="CM41" s="172">
        <f t="shared" si="33"/>
        <v>0</v>
      </c>
      <c r="CN41" s="62" t="str">
        <f t="shared" si="1"/>
        <v/>
      </c>
      <c r="CO41" s="217"/>
      <c r="CP41" s="63"/>
      <c r="CQ41" s="63"/>
      <c r="CR41" s="266"/>
      <c r="CS41" s="3">
        <f t="shared" si="34"/>
        <v>0</v>
      </c>
      <c r="CT41" s="266"/>
      <c r="CU41" s="266"/>
      <c r="CV41" s="3">
        <f t="shared" si="35"/>
        <v>0</v>
      </c>
      <c r="CW41" s="266"/>
      <c r="CX41" s="266"/>
      <c r="CY41" s="266"/>
      <c r="CZ41" s="3">
        <f t="shared" si="36"/>
        <v>0</v>
      </c>
      <c r="DA41" s="266"/>
      <c r="DB41" s="266"/>
      <c r="DC41" s="4">
        <f t="shared" si="37"/>
        <v>0</v>
      </c>
      <c r="DD41" s="65"/>
      <c r="DE41" s="65"/>
      <c r="DF41" s="4">
        <f t="shared" si="38"/>
        <v>0</v>
      </c>
      <c r="DG41" s="266"/>
      <c r="DH41" s="266"/>
      <c r="DI41" s="266"/>
      <c r="DJ41" s="4">
        <f t="shared" si="39"/>
        <v>0</v>
      </c>
      <c r="DK41" s="214"/>
      <c r="DL41" s="206" t="str">
        <f t="shared" si="40"/>
        <v/>
      </c>
      <c r="DM41" s="66" t="str">
        <f t="shared" si="41"/>
        <v/>
      </c>
      <c r="DN41" s="179">
        <f t="shared" si="42"/>
        <v>0</v>
      </c>
      <c r="DO41" s="62" t="str">
        <f t="shared" si="2"/>
        <v/>
      </c>
      <c r="DP41" s="217"/>
      <c r="DQ41" s="175" t="str">
        <f t="shared" si="43"/>
        <v/>
      </c>
      <c r="DR41" s="176" t="str">
        <f t="shared" si="3"/>
        <v/>
      </c>
      <c r="DS41" s="176" t="str">
        <f t="shared" si="4"/>
        <v/>
      </c>
      <c r="DT41" s="176" t="str">
        <f t="shared" si="5"/>
        <v/>
      </c>
      <c r="DU41" s="176" t="str">
        <f t="shared" si="6"/>
        <v/>
      </c>
      <c r="DV41" s="177" t="str">
        <f t="shared" si="7"/>
        <v/>
      </c>
      <c r="DW41" s="174" t="str">
        <f t="shared" si="44"/>
        <v/>
      </c>
      <c r="DX41" s="174" t="str">
        <f t="shared" si="45"/>
        <v/>
      </c>
      <c r="DY41" s="174" t="str">
        <f t="shared" si="46"/>
        <v/>
      </c>
      <c r="DZ41" s="211"/>
      <c r="EA41" s="67"/>
      <c r="EB41" s="67"/>
      <c r="EC41" s="67"/>
      <c r="ED41" s="67"/>
      <c r="EE41" s="67"/>
      <c r="EF41" s="67"/>
      <c r="EG41" s="67"/>
      <c r="EH41" s="67"/>
      <c r="EI41" s="67"/>
      <c r="EJ41" s="67"/>
      <c r="EK41" s="421"/>
    </row>
    <row r="42" spans="1:141" s="9" customFormat="1" ht="18" customHeight="1" x14ac:dyDescent="0.25">
      <c r="A42" s="304"/>
      <c r="B42" s="304"/>
      <c r="C42" s="169"/>
      <c r="D42" s="170"/>
      <c r="E42" s="462"/>
      <c r="F42" s="297"/>
      <c r="G42" s="297"/>
      <c r="H42" s="59"/>
      <c r="I42" s="59"/>
      <c r="J42" s="423"/>
      <c r="K42" s="424"/>
      <c r="L42" s="124"/>
      <c r="M42" s="289"/>
      <c r="N42" s="289"/>
      <c r="O42" s="235" t="str">
        <f t="shared" si="8"/>
        <v/>
      </c>
      <c r="P42" s="236" t="str">
        <f t="shared" si="9"/>
        <v/>
      </c>
      <c r="Q42" s="211"/>
      <c r="R42" s="125"/>
      <c r="S42" s="125"/>
      <c r="T42" s="3">
        <f t="shared" si="10"/>
        <v>0</v>
      </c>
      <c r="U42" s="125"/>
      <c r="V42" s="125"/>
      <c r="W42" s="3">
        <f t="shared" si="11"/>
        <v>0</v>
      </c>
      <c r="X42" s="125"/>
      <c r="Y42" s="125"/>
      <c r="Z42" s="3">
        <f t="shared" si="12"/>
        <v>0</v>
      </c>
      <c r="AA42" s="94">
        <f t="shared" si="13"/>
        <v>0</v>
      </c>
      <c r="AB42" s="60"/>
      <c r="AC42" s="60"/>
      <c r="AD42" s="94">
        <f t="shared" si="14"/>
        <v>0</v>
      </c>
      <c r="AE42" s="60"/>
      <c r="AF42" s="60"/>
      <c r="AG42" s="3">
        <f t="shared" si="15"/>
        <v>0</v>
      </c>
      <c r="AH42" s="60"/>
      <c r="AI42" s="60"/>
      <c r="AJ42" s="4">
        <f t="shared" si="16"/>
        <v>0</v>
      </c>
      <c r="AK42" s="162">
        <f t="shared" si="17"/>
        <v>0</v>
      </c>
      <c r="AL42" s="144"/>
      <c r="AM42" s="144"/>
      <c r="AN42" s="274">
        <f t="shared" si="18"/>
        <v>0</v>
      </c>
      <c r="AO42" s="144"/>
      <c r="AP42" s="144"/>
      <c r="AQ42" s="274">
        <f t="shared" si="19"/>
        <v>0</v>
      </c>
      <c r="AR42" s="144"/>
      <c r="AS42" s="144"/>
      <c r="AT42" s="274">
        <f t="shared" si="20"/>
        <v>0</v>
      </c>
      <c r="AU42" s="162">
        <f t="shared" si="21"/>
        <v>0</v>
      </c>
      <c r="AV42" s="144"/>
      <c r="AW42" s="144"/>
      <c r="AX42" s="144"/>
      <c r="AY42" s="144"/>
      <c r="AZ42" s="144"/>
      <c r="BA42" s="144"/>
      <c r="BB42" s="144"/>
      <c r="BC42" s="144"/>
      <c r="BD42" s="144"/>
      <c r="BE42" s="144"/>
      <c r="BF42" s="144"/>
      <c r="BG42" s="144"/>
      <c r="BH42" s="144"/>
      <c r="BI42" s="144"/>
      <c r="BJ42" s="144"/>
      <c r="BK42" s="144"/>
      <c r="BL42" s="144"/>
      <c r="BM42" s="144"/>
      <c r="BN42" s="144"/>
      <c r="BO42" s="144"/>
      <c r="BP42" s="145">
        <f t="shared" si="22"/>
        <v>0</v>
      </c>
      <c r="BQ42" s="95">
        <f t="shared" si="23"/>
        <v>0</v>
      </c>
      <c r="BR42" s="217"/>
      <c r="BS42" s="204" t="str">
        <f t="shared" si="24"/>
        <v/>
      </c>
      <c r="BT42" s="61" t="str">
        <f t="shared" si="25"/>
        <v/>
      </c>
      <c r="BU42" s="172">
        <f t="shared" si="26"/>
        <v>0</v>
      </c>
      <c r="BV42" s="62" t="str">
        <f t="shared" si="0"/>
        <v/>
      </c>
      <c r="BW42" s="211"/>
      <c r="BX42" s="64"/>
      <c r="BY42" s="60"/>
      <c r="BZ42" s="3">
        <f t="shared" si="27"/>
        <v>0</v>
      </c>
      <c r="CA42" s="60"/>
      <c r="CB42" s="60"/>
      <c r="CC42" s="3">
        <f t="shared" si="28"/>
        <v>0</v>
      </c>
      <c r="CD42" s="60"/>
      <c r="CE42" s="60"/>
      <c r="CF42" s="3">
        <f t="shared" si="29"/>
        <v>0</v>
      </c>
      <c r="CG42" s="60"/>
      <c r="CH42" s="60"/>
      <c r="CI42" s="4">
        <f t="shared" si="30"/>
        <v>0</v>
      </c>
      <c r="CJ42" s="214"/>
      <c r="CK42" s="204" t="str">
        <f t="shared" si="31"/>
        <v/>
      </c>
      <c r="CL42" s="61" t="str">
        <f t="shared" si="32"/>
        <v/>
      </c>
      <c r="CM42" s="172">
        <f t="shared" si="33"/>
        <v>0</v>
      </c>
      <c r="CN42" s="62" t="str">
        <f t="shared" si="1"/>
        <v/>
      </c>
      <c r="CO42" s="217"/>
      <c r="CP42" s="63"/>
      <c r="CQ42" s="63"/>
      <c r="CR42" s="266"/>
      <c r="CS42" s="3">
        <f t="shared" si="34"/>
        <v>0</v>
      </c>
      <c r="CT42" s="266"/>
      <c r="CU42" s="266"/>
      <c r="CV42" s="3">
        <f t="shared" si="35"/>
        <v>0</v>
      </c>
      <c r="CW42" s="266"/>
      <c r="CX42" s="266"/>
      <c r="CY42" s="266"/>
      <c r="CZ42" s="3">
        <f t="shared" si="36"/>
        <v>0</v>
      </c>
      <c r="DA42" s="266"/>
      <c r="DB42" s="266"/>
      <c r="DC42" s="4">
        <f t="shared" si="37"/>
        <v>0</v>
      </c>
      <c r="DD42" s="65"/>
      <c r="DE42" s="65"/>
      <c r="DF42" s="4">
        <f t="shared" si="38"/>
        <v>0</v>
      </c>
      <c r="DG42" s="266"/>
      <c r="DH42" s="266"/>
      <c r="DI42" s="266"/>
      <c r="DJ42" s="4">
        <f t="shared" si="39"/>
        <v>0</v>
      </c>
      <c r="DK42" s="214"/>
      <c r="DL42" s="206" t="str">
        <f t="shared" si="40"/>
        <v/>
      </c>
      <c r="DM42" s="66" t="str">
        <f t="shared" si="41"/>
        <v/>
      </c>
      <c r="DN42" s="179">
        <f t="shared" si="42"/>
        <v>0</v>
      </c>
      <c r="DO42" s="62" t="str">
        <f t="shared" si="2"/>
        <v/>
      </c>
      <c r="DP42" s="217"/>
      <c r="DQ42" s="175" t="str">
        <f t="shared" si="43"/>
        <v/>
      </c>
      <c r="DR42" s="176" t="str">
        <f t="shared" si="3"/>
        <v/>
      </c>
      <c r="DS42" s="176" t="str">
        <f t="shared" si="4"/>
        <v/>
      </c>
      <c r="DT42" s="176" t="str">
        <f t="shared" si="5"/>
        <v/>
      </c>
      <c r="DU42" s="176" t="str">
        <f t="shared" si="6"/>
        <v/>
      </c>
      <c r="DV42" s="177" t="str">
        <f t="shared" si="7"/>
        <v/>
      </c>
      <c r="DW42" s="174" t="str">
        <f t="shared" si="44"/>
        <v/>
      </c>
      <c r="DX42" s="174" t="str">
        <f t="shared" si="45"/>
        <v/>
      </c>
      <c r="DY42" s="174" t="str">
        <f t="shared" si="46"/>
        <v/>
      </c>
      <c r="DZ42" s="211"/>
      <c r="EA42" s="67"/>
      <c r="EB42" s="67"/>
      <c r="EC42" s="67"/>
      <c r="ED42" s="67"/>
      <c r="EE42" s="67"/>
      <c r="EF42" s="67"/>
      <c r="EG42" s="67"/>
      <c r="EH42" s="67"/>
      <c r="EI42" s="67"/>
      <c r="EJ42" s="67"/>
      <c r="EK42" s="421"/>
    </row>
    <row r="43" spans="1:141" s="9" customFormat="1" ht="18" customHeight="1" x14ac:dyDescent="0.25">
      <c r="A43" s="304"/>
      <c r="B43" s="304"/>
      <c r="C43" s="169"/>
      <c r="D43" s="170"/>
      <c r="E43" s="462"/>
      <c r="F43" s="297"/>
      <c r="G43" s="297"/>
      <c r="H43" s="59"/>
      <c r="I43" s="59"/>
      <c r="J43" s="423"/>
      <c r="K43" s="424"/>
      <c r="L43" s="124"/>
      <c r="M43" s="289"/>
      <c r="N43" s="289"/>
      <c r="O43" s="235" t="str">
        <f t="shared" si="8"/>
        <v/>
      </c>
      <c r="P43" s="236" t="str">
        <f t="shared" si="9"/>
        <v/>
      </c>
      <c r="Q43" s="211"/>
      <c r="R43" s="125"/>
      <c r="S43" s="125"/>
      <c r="T43" s="3">
        <f t="shared" si="10"/>
        <v>0</v>
      </c>
      <c r="U43" s="125"/>
      <c r="V43" s="125"/>
      <c r="W43" s="3">
        <f t="shared" si="11"/>
        <v>0</v>
      </c>
      <c r="X43" s="125"/>
      <c r="Y43" s="125"/>
      <c r="Z43" s="3">
        <f t="shared" si="12"/>
        <v>0</v>
      </c>
      <c r="AA43" s="94">
        <f t="shared" si="13"/>
        <v>0</v>
      </c>
      <c r="AB43" s="60"/>
      <c r="AC43" s="60"/>
      <c r="AD43" s="94">
        <f t="shared" si="14"/>
        <v>0</v>
      </c>
      <c r="AE43" s="60"/>
      <c r="AF43" s="60"/>
      <c r="AG43" s="3">
        <f t="shared" si="15"/>
        <v>0</v>
      </c>
      <c r="AH43" s="60"/>
      <c r="AI43" s="60"/>
      <c r="AJ43" s="4">
        <f t="shared" si="16"/>
        <v>0</v>
      </c>
      <c r="AK43" s="162">
        <f t="shared" si="17"/>
        <v>0</v>
      </c>
      <c r="AL43" s="144"/>
      <c r="AM43" s="144"/>
      <c r="AN43" s="274">
        <f t="shared" si="18"/>
        <v>0</v>
      </c>
      <c r="AO43" s="144"/>
      <c r="AP43" s="144"/>
      <c r="AQ43" s="274">
        <f t="shared" si="19"/>
        <v>0</v>
      </c>
      <c r="AR43" s="144"/>
      <c r="AS43" s="144"/>
      <c r="AT43" s="274">
        <f t="shared" si="20"/>
        <v>0</v>
      </c>
      <c r="AU43" s="162">
        <f t="shared" si="21"/>
        <v>0</v>
      </c>
      <c r="AV43" s="144"/>
      <c r="AW43" s="144"/>
      <c r="AX43" s="144"/>
      <c r="AY43" s="144"/>
      <c r="AZ43" s="144"/>
      <c r="BA43" s="144"/>
      <c r="BB43" s="144"/>
      <c r="BC43" s="144"/>
      <c r="BD43" s="144"/>
      <c r="BE43" s="144"/>
      <c r="BF43" s="144"/>
      <c r="BG43" s="144"/>
      <c r="BH43" s="144"/>
      <c r="BI43" s="144"/>
      <c r="BJ43" s="144"/>
      <c r="BK43" s="144"/>
      <c r="BL43" s="144"/>
      <c r="BM43" s="144"/>
      <c r="BN43" s="144"/>
      <c r="BO43" s="144"/>
      <c r="BP43" s="145">
        <f t="shared" si="22"/>
        <v>0</v>
      </c>
      <c r="BQ43" s="95">
        <f t="shared" si="23"/>
        <v>0</v>
      </c>
      <c r="BR43" s="217"/>
      <c r="BS43" s="204" t="str">
        <f t="shared" si="24"/>
        <v/>
      </c>
      <c r="BT43" s="61" t="str">
        <f t="shared" si="25"/>
        <v/>
      </c>
      <c r="BU43" s="172">
        <f t="shared" si="26"/>
        <v>0</v>
      </c>
      <c r="BV43" s="62" t="str">
        <f t="shared" si="0"/>
        <v/>
      </c>
      <c r="BW43" s="211"/>
      <c r="BX43" s="64"/>
      <c r="BY43" s="60"/>
      <c r="BZ43" s="3">
        <f t="shared" si="27"/>
        <v>0</v>
      </c>
      <c r="CA43" s="60"/>
      <c r="CB43" s="60"/>
      <c r="CC43" s="3">
        <f t="shared" si="28"/>
        <v>0</v>
      </c>
      <c r="CD43" s="60"/>
      <c r="CE43" s="60"/>
      <c r="CF43" s="3">
        <f t="shared" si="29"/>
        <v>0</v>
      </c>
      <c r="CG43" s="60"/>
      <c r="CH43" s="60"/>
      <c r="CI43" s="4">
        <f t="shared" si="30"/>
        <v>0</v>
      </c>
      <c r="CJ43" s="214"/>
      <c r="CK43" s="204" t="str">
        <f t="shared" si="31"/>
        <v/>
      </c>
      <c r="CL43" s="61" t="str">
        <f t="shared" si="32"/>
        <v/>
      </c>
      <c r="CM43" s="172">
        <f t="shared" si="33"/>
        <v>0</v>
      </c>
      <c r="CN43" s="62" t="str">
        <f t="shared" si="1"/>
        <v/>
      </c>
      <c r="CO43" s="217"/>
      <c r="CP43" s="63"/>
      <c r="CQ43" s="63"/>
      <c r="CR43" s="266"/>
      <c r="CS43" s="3">
        <f t="shared" si="34"/>
        <v>0</v>
      </c>
      <c r="CT43" s="266"/>
      <c r="CU43" s="266"/>
      <c r="CV43" s="3">
        <f t="shared" si="35"/>
        <v>0</v>
      </c>
      <c r="CW43" s="266"/>
      <c r="CX43" s="266"/>
      <c r="CY43" s="266"/>
      <c r="CZ43" s="3">
        <f t="shared" si="36"/>
        <v>0</v>
      </c>
      <c r="DA43" s="266"/>
      <c r="DB43" s="266"/>
      <c r="DC43" s="4">
        <f t="shared" si="37"/>
        <v>0</v>
      </c>
      <c r="DD43" s="65"/>
      <c r="DE43" s="65"/>
      <c r="DF43" s="4">
        <f t="shared" si="38"/>
        <v>0</v>
      </c>
      <c r="DG43" s="266"/>
      <c r="DH43" s="266"/>
      <c r="DI43" s="266"/>
      <c r="DJ43" s="4">
        <f t="shared" si="39"/>
        <v>0</v>
      </c>
      <c r="DK43" s="214"/>
      <c r="DL43" s="206" t="str">
        <f t="shared" si="40"/>
        <v/>
      </c>
      <c r="DM43" s="66" t="str">
        <f t="shared" si="41"/>
        <v/>
      </c>
      <c r="DN43" s="179">
        <f t="shared" si="42"/>
        <v>0</v>
      </c>
      <c r="DO43" s="62" t="str">
        <f t="shared" si="2"/>
        <v/>
      </c>
      <c r="DP43" s="217"/>
      <c r="DQ43" s="175" t="str">
        <f t="shared" si="43"/>
        <v/>
      </c>
      <c r="DR43" s="176" t="str">
        <f t="shared" si="3"/>
        <v/>
      </c>
      <c r="DS43" s="176" t="str">
        <f t="shared" si="4"/>
        <v/>
      </c>
      <c r="DT43" s="176" t="str">
        <f t="shared" si="5"/>
        <v/>
      </c>
      <c r="DU43" s="176" t="str">
        <f t="shared" si="6"/>
        <v/>
      </c>
      <c r="DV43" s="177" t="str">
        <f t="shared" si="7"/>
        <v/>
      </c>
      <c r="DW43" s="174" t="str">
        <f t="shared" si="44"/>
        <v/>
      </c>
      <c r="DX43" s="174" t="str">
        <f t="shared" si="45"/>
        <v/>
      </c>
      <c r="DY43" s="174" t="str">
        <f t="shared" si="46"/>
        <v/>
      </c>
      <c r="DZ43" s="211"/>
      <c r="EA43" s="67"/>
      <c r="EB43" s="67"/>
      <c r="EC43" s="67"/>
      <c r="ED43" s="67"/>
      <c r="EE43" s="67"/>
      <c r="EF43" s="67"/>
      <c r="EG43" s="67"/>
      <c r="EH43" s="67"/>
      <c r="EI43" s="67"/>
      <c r="EJ43" s="67"/>
      <c r="EK43" s="421"/>
    </row>
    <row r="44" spans="1:141" s="9" customFormat="1" ht="18" customHeight="1" x14ac:dyDescent="0.25">
      <c r="A44" s="304"/>
      <c r="B44" s="304"/>
      <c r="C44" s="169"/>
      <c r="D44" s="170"/>
      <c r="E44" s="462"/>
      <c r="F44" s="297"/>
      <c r="G44" s="297"/>
      <c r="H44" s="59"/>
      <c r="I44" s="59"/>
      <c r="J44" s="423"/>
      <c r="K44" s="424"/>
      <c r="L44" s="124"/>
      <c r="M44" s="289"/>
      <c r="N44" s="289"/>
      <c r="O44" s="235" t="str">
        <f t="shared" si="8"/>
        <v/>
      </c>
      <c r="P44" s="236" t="str">
        <f t="shared" si="9"/>
        <v/>
      </c>
      <c r="Q44" s="211"/>
      <c r="R44" s="125"/>
      <c r="S44" s="125"/>
      <c r="T44" s="3">
        <f t="shared" si="10"/>
        <v>0</v>
      </c>
      <c r="U44" s="125"/>
      <c r="V44" s="125"/>
      <c r="W44" s="3">
        <f t="shared" si="11"/>
        <v>0</v>
      </c>
      <c r="X44" s="125"/>
      <c r="Y44" s="125"/>
      <c r="Z44" s="3">
        <f t="shared" si="12"/>
        <v>0</v>
      </c>
      <c r="AA44" s="94">
        <f t="shared" si="13"/>
        <v>0</v>
      </c>
      <c r="AB44" s="60"/>
      <c r="AC44" s="60"/>
      <c r="AD44" s="94">
        <f t="shared" si="14"/>
        <v>0</v>
      </c>
      <c r="AE44" s="60"/>
      <c r="AF44" s="60"/>
      <c r="AG44" s="3">
        <f t="shared" si="15"/>
        <v>0</v>
      </c>
      <c r="AH44" s="60"/>
      <c r="AI44" s="60"/>
      <c r="AJ44" s="4">
        <f t="shared" si="16"/>
        <v>0</v>
      </c>
      <c r="AK44" s="162">
        <f t="shared" si="17"/>
        <v>0</v>
      </c>
      <c r="AL44" s="144"/>
      <c r="AM44" s="144"/>
      <c r="AN44" s="274">
        <f t="shared" si="18"/>
        <v>0</v>
      </c>
      <c r="AO44" s="144"/>
      <c r="AP44" s="144"/>
      <c r="AQ44" s="274">
        <f t="shared" si="19"/>
        <v>0</v>
      </c>
      <c r="AR44" s="144"/>
      <c r="AS44" s="144"/>
      <c r="AT44" s="274">
        <f t="shared" si="20"/>
        <v>0</v>
      </c>
      <c r="AU44" s="162">
        <f t="shared" si="21"/>
        <v>0</v>
      </c>
      <c r="AV44" s="144"/>
      <c r="AW44" s="144"/>
      <c r="AX44" s="144"/>
      <c r="AY44" s="144"/>
      <c r="AZ44" s="144"/>
      <c r="BA44" s="144"/>
      <c r="BB44" s="144"/>
      <c r="BC44" s="144"/>
      <c r="BD44" s="144"/>
      <c r="BE44" s="144"/>
      <c r="BF44" s="144"/>
      <c r="BG44" s="144"/>
      <c r="BH44" s="144"/>
      <c r="BI44" s="144"/>
      <c r="BJ44" s="144"/>
      <c r="BK44" s="144"/>
      <c r="BL44" s="144"/>
      <c r="BM44" s="144"/>
      <c r="BN44" s="144"/>
      <c r="BO44" s="144"/>
      <c r="BP44" s="145">
        <f t="shared" si="22"/>
        <v>0</v>
      </c>
      <c r="BQ44" s="95">
        <f t="shared" si="23"/>
        <v>0</v>
      </c>
      <c r="BR44" s="217"/>
      <c r="BS44" s="204" t="str">
        <f t="shared" si="24"/>
        <v/>
      </c>
      <c r="BT44" s="61" t="str">
        <f t="shared" si="25"/>
        <v/>
      </c>
      <c r="BU44" s="172">
        <f t="shared" si="26"/>
        <v>0</v>
      </c>
      <c r="BV44" s="62" t="str">
        <f t="shared" ref="BV44:BV75" si="47">IF(ISBLANK(M44),"",(BU44-BT44))</f>
        <v/>
      </c>
      <c r="BW44" s="211"/>
      <c r="BX44" s="64"/>
      <c r="BY44" s="60"/>
      <c r="BZ44" s="3">
        <f t="shared" si="27"/>
        <v>0</v>
      </c>
      <c r="CA44" s="60"/>
      <c r="CB44" s="60"/>
      <c r="CC44" s="3">
        <f t="shared" si="28"/>
        <v>0</v>
      </c>
      <c r="CD44" s="60"/>
      <c r="CE44" s="60"/>
      <c r="CF44" s="3">
        <f t="shared" si="29"/>
        <v>0</v>
      </c>
      <c r="CG44" s="60"/>
      <c r="CH44" s="60"/>
      <c r="CI44" s="4">
        <f t="shared" si="30"/>
        <v>0</v>
      </c>
      <c r="CJ44" s="214"/>
      <c r="CK44" s="204" t="str">
        <f t="shared" si="31"/>
        <v/>
      </c>
      <c r="CL44" s="61" t="str">
        <f t="shared" si="32"/>
        <v/>
      </c>
      <c r="CM44" s="172">
        <f t="shared" si="33"/>
        <v>0</v>
      </c>
      <c r="CN44" s="62" t="str">
        <f t="shared" ref="CN44:CN75" si="48">IF(ISBLANK(M44),"",CM44-CL44)</f>
        <v/>
      </c>
      <c r="CO44" s="217"/>
      <c r="CP44" s="63"/>
      <c r="CQ44" s="63"/>
      <c r="CR44" s="266"/>
      <c r="CS44" s="3">
        <f t="shared" si="34"/>
        <v>0</v>
      </c>
      <c r="CT44" s="266"/>
      <c r="CU44" s="266"/>
      <c r="CV44" s="3">
        <f t="shared" si="35"/>
        <v>0</v>
      </c>
      <c r="CW44" s="266"/>
      <c r="CX44" s="266"/>
      <c r="CY44" s="266"/>
      <c r="CZ44" s="3">
        <f t="shared" si="36"/>
        <v>0</v>
      </c>
      <c r="DA44" s="266"/>
      <c r="DB44" s="266"/>
      <c r="DC44" s="4">
        <f t="shared" si="37"/>
        <v>0</v>
      </c>
      <c r="DD44" s="65"/>
      <c r="DE44" s="65"/>
      <c r="DF44" s="4">
        <f t="shared" si="38"/>
        <v>0</v>
      </c>
      <c r="DG44" s="266"/>
      <c r="DH44" s="266"/>
      <c r="DI44" s="266"/>
      <c r="DJ44" s="4">
        <f t="shared" si="39"/>
        <v>0</v>
      </c>
      <c r="DK44" s="214"/>
      <c r="DL44" s="206" t="str">
        <f t="shared" si="40"/>
        <v/>
      </c>
      <c r="DM44" s="66" t="str">
        <f t="shared" si="41"/>
        <v/>
      </c>
      <c r="DN44" s="179">
        <f t="shared" si="42"/>
        <v>0</v>
      </c>
      <c r="DO44" s="62" t="str">
        <f t="shared" ref="DO44:DO75" si="49">IF(ISBLANK(M44),"",DN44-DM44)</f>
        <v/>
      </c>
      <c r="DP44" s="217"/>
      <c r="DQ44" s="175" t="str">
        <f t="shared" si="43"/>
        <v/>
      </c>
      <c r="DR44" s="176" t="str">
        <f t="shared" ref="DR44:DR75" si="50">IF(ISBLANK(M45),"",IF(BV44&gt;=0,"SI","NO"))</f>
        <v/>
      </c>
      <c r="DS44" s="176" t="str">
        <f t="shared" ref="DS44:DS75" si="51">IF(ISBLANK(M45),"",IF(CN44&gt;=0,"SI","NO"))</f>
        <v/>
      </c>
      <c r="DT44" s="176" t="str">
        <f t="shared" ref="DT44:DT75" si="52">IF(ISBLANK(M45),"",IF(DO44&gt;=0,"SI","NO"))</f>
        <v/>
      </c>
      <c r="DU44" s="176" t="str">
        <f t="shared" ref="DU44:DU75" si="53">IF(ISBLANK(M45),"",COUNTIF(DR44:DT44,"SI"))</f>
        <v/>
      </c>
      <c r="DV44" s="177" t="str">
        <f t="shared" ref="DV44:DV75" si="54">IF(ISBLANK(M45),"",IF(DU44=3,"SI","NO"))</f>
        <v/>
      </c>
      <c r="DW44" s="174" t="str">
        <f t="shared" si="44"/>
        <v/>
      </c>
      <c r="DX44" s="174" t="str">
        <f t="shared" si="45"/>
        <v/>
      </c>
      <c r="DY44" s="174" t="str">
        <f t="shared" si="46"/>
        <v/>
      </c>
      <c r="DZ44" s="211"/>
      <c r="EA44" s="67"/>
      <c r="EB44" s="67"/>
      <c r="EC44" s="67"/>
      <c r="ED44" s="67"/>
      <c r="EE44" s="67"/>
      <c r="EF44" s="67"/>
      <c r="EG44" s="67"/>
      <c r="EH44" s="67"/>
      <c r="EI44" s="67"/>
      <c r="EJ44" s="67"/>
      <c r="EK44" s="421"/>
    </row>
    <row r="45" spans="1:141" s="9" customFormat="1" ht="18" customHeight="1" x14ac:dyDescent="0.25">
      <c r="A45" s="304"/>
      <c r="B45" s="304"/>
      <c r="C45" s="169"/>
      <c r="D45" s="170"/>
      <c r="E45" s="462"/>
      <c r="F45" s="297"/>
      <c r="G45" s="297"/>
      <c r="H45" s="59"/>
      <c r="I45" s="59"/>
      <c r="J45" s="423"/>
      <c r="K45" s="424"/>
      <c r="L45" s="124"/>
      <c r="M45" s="289"/>
      <c r="N45" s="289"/>
      <c r="O45" s="235" t="str">
        <f t="shared" si="8"/>
        <v/>
      </c>
      <c r="P45" s="236" t="str">
        <f t="shared" si="9"/>
        <v/>
      </c>
      <c r="Q45" s="211"/>
      <c r="R45" s="125"/>
      <c r="S45" s="125"/>
      <c r="T45" s="3">
        <f t="shared" si="10"/>
        <v>0</v>
      </c>
      <c r="U45" s="125"/>
      <c r="V45" s="125"/>
      <c r="W45" s="3">
        <f t="shared" si="11"/>
        <v>0</v>
      </c>
      <c r="X45" s="125"/>
      <c r="Y45" s="125"/>
      <c r="Z45" s="3">
        <f t="shared" si="12"/>
        <v>0</v>
      </c>
      <c r="AA45" s="94">
        <f t="shared" si="13"/>
        <v>0</v>
      </c>
      <c r="AB45" s="60"/>
      <c r="AC45" s="60"/>
      <c r="AD45" s="94">
        <f t="shared" si="14"/>
        <v>0</v>
      </c>
      <c r="AE45" s="60"/>
      <c r="AF45" s="60"/>
      <c r="AG45" s="3">
        <f t="shared" si="15"/>
        <v>0</v>
      </c>
      <c r="AH45" s="60"/>
      <c r="AI45" s="60"/>
      <c r="AJ45" s="4">
        <f t="shared" si="16"/>
        <v>0</v>
      </c>
      <c r="AK45" s="162">
        <f t="shared" si="17"/>
        <v>0</v>
      </c>
      <c r="AL45" s="144"/>
      <c r="AM45" s="144"/>
      <c r="AN45" s="274">
        <f t="shared" si="18"/>
        <v>0</v>
      </c>
      <c r="AO45" s="144"/>
      <c r="AP45" s="144"/>
      <c r="AQ45" s="274">
        <f t="shared" si="19"/>
        <v>0</v>
      </c>
      <c r="AR45" s="144"/>
      <c r="AS45" s="144"/>
      <c r="AT45" s="274">
        <f t="shared" si="20"/>
        <v>0</v>
      </c>
      <c r="AU45" s="162">
        <f t="shared" si="21"/>
        <v>0</v>
      </c>
      <c r="AV45" s="144"/>
      <c r="AW45" s="144"/>
      <c r="AX45" s="144"/>
      <c r="AY45" s="144"/>
      <c r="AZ45" s="144"/>
      <c r="BA45" s="144"/>
      <c r="BB45" s="144"/>
      <c r="BC45" s="144"/>
      <c r="BD45" s="144"/>
      <c r="BE45" s="144"/>
      <c r="BF45" s="144"/>
      <c r="BG45" s="144"/>
      <c r="BH45" s="144"/>
      <c r="BI45" s="144"/>
      <c r="BJ45" s="144"/>
      <c r="BK45" s="144"/>
      <c r="BL45" s="144"/>
      <c r="BM45" s="144"/>
      <c r="BN45" s="144"/>
      <c r="BO45" s="144"/>
      <c r="BP45" s="145">
        <f t="shared" si="22"/>
        <v>0</v>
      </c>
      <c r="BQ45" s="95">
        <f t="shared" si="23"/>
        <v>0</v>
      </c>
      <c r="BR45" s="217"/>
      <c r="BS45" s="204" t="str">
        <f t="shared" si="24"/>
        <v/>
      </c>
      <c r="BT45" s="61" t="str">
        <f t="shared" si="25"/>
        <v/>
      </c>
      <c r="BU45" s="172">
        <f t="shared" si="26"/>
        <v>0</v>
      </c>
      <c r="BV45" s="62" t="str">
        <f t="shared" si="47"/>
        <v/>
      </c>
      <c r="BW45" s="211"/>
      <c r="BX45" s="64"/>
      <c r="BY45" s="60"/>
      <c r="BZ45" s="3">
        <f t="shared" si="27"/>
        <v>0</v>
      </c>
      <c r="CA45" s="60"/>
      <c r="CB45" s="60"/>
      <c r="CC45" s="3">
        <f t="shared" si="28"/>
        <v>0</v>
      </c>
      <c r="CD45" s="60"/>
      <c r="CE45" s="60"/>
      <c r="CF45" s="3">
        <f t="shared" si="29"/>
        <v>0</v>
      </c>
      <c r="CG45" s="60"/>
      <c r="CH45" s="60"/>
      <c r="CI45" s="4">
        <f t="shared" si="30"/>
        <v>0</v>
      </c>
      <c r="CJ45" s="214"/>
      <c r="CK45" s="204" t="str">
        <f t="shared" si="31"/>
        <v/>
      </c>
      <c r="CL45" s="61" t="str">
        <f t="shared" si="32"/>
        <v/>
      </c>
      <c r="CM45" s="172">
        <f t="shared" si="33"/>
        <v>0</v>
      </c>
      <c r="CN45" s="62" t="str">
        <f t="shared" si="48"/>
        <v/>
      </c>
      <c r="CO45" s="217"/>
      <c r="CP45" s="63"/>
      <c r="CQ45" s="63"/>
      <c r="CR45" s="266"/>
      <c r="CS45" s="3">
        <f t="shared" si="34"/>
        <v>0</v>
      </c>
      <c r="CT45" s="266"/>
      <c r="CU45" s="266"/>
      <c r="CV45" s="3">
        <f t="shared" si="35"/>
        <v>0</v>
      </c>
      <c r="CW45" s="266"/>
      <c r="CX45" s="266"/>
      <c r="CY45" s="266"/>
      <c r="CZ45" s="3">
        <f t="shared" si="36"/>
        <v>0</v>
      </c>
      <c r="DA45" s="266"/>
      <c r="DB45" s="266"/>
      <c r="DC45" s="4">
        <f t="shared" si="37"/>
        <v>0</v>
      </c>
      <c r="DD45" s="65"/>
      <c r="DE45" s="65"/>
      <c r="DF45" s="4">
        <f t="shared" si="38"/>
        <v>0</v>
      </c>
      <c r="DG45" s="266"/>
      <c r="DH45" s="266"/>
      <c r="DI45" s="266"/>
      <c r="DJ45" s="4">
        <f t="shared" si="39"/>
        <v>0</v>
      </c>
      <c r="DK45" s="214"/>
      <c r="DL45" s="206" t="str">
        <f t="shared" si="40"/>
        <v/>
      </c>
      <c r="DM45" s="66" t="str">
        <f t="shared" si="41"/>
        <v/>
      </c>
      <c r="DN45" s="179">
        <f t="shared" si="42"/>
        <v>0</v>
      </c>
      <c r="DO45" s="62" t="str">
        <f t="shared" si="49"/>
        <v/>
      </c>
      <c r="DP45" s="217"/>
      <c r="DQ45" s="175" t="str">
        <f t="shared" si="43"/>
        <v/>
      </c>
      <c r="DR45" s="176" t="str">
        <f t="shared" si="50"/>
        <v/>
      </c>
      <c r="DS45" s="176" t="str">
        <f t="shared" si="51"/>
        <v/>
      </c>
      <c r="DT45" s="176" t="str">
        <f t="shared" si="52"/>
        <v/>
      </c>
      <c r="DU45" s="176" t="str">
        <f t="shared" si="53"/>
        <v/>
      </c>
      <c r="DV45" s="177" t="str">
        <f t="shared" si="54"/>
        <v/>
      </c>
      <c r="DW45" s="174" t="str">
        <f t="shared" si="44"/>
        <v/>
      </c>
      <c r="DX45" s="174" t="str">
        <f t="shared" si="45"/>
        <v/>
      </c>
      <c r="DY45" s="174" t="str">
        <f t="shared" si="46"/>
        <v/>
      </c>
      <c r="DZ45" s="211"/>
      <c r="EA45" s="67"/>
      <c r="EB45" s="67"/>
      <c r="EC45" s="67"/>
      <c r="ED45" s="67"/>
      <c r="EE45" s="67"/>
      <c r="EF45" s="67"/>
      <c r="EG45" s="67"/>
      <c r="EH45" s="67"/>
      <c r="EI45" s="67"/>
      <c r="EJ45" s="67"/>
      <c r="EK45" s="421"/>
    </row>
    <row r="46" spans="1:141" s="9" customFormat="1" ht="18" customHeight="1" x14ac:dyDescent="0.25">
      <c r="A46" s="304"/>
      <c r="B46" s="304"/>
      <c r="C46" s="169"/>
      <c r="D46" s="170"/>
      <c r="E46" s="462"/>
      <c r="F46" s="297"/>
      <c r="G46" s="297"/>
      <c r="H46" s="59"/>
      <c r="I46" s="59"/>
      <c r="J46" s="423"/>
      <c r="K46" s="424"/>
      <c r="L46" s="124"/>
      <c r="M46" s="289"/>
      <c r="N46" s="289"/>
      <c r="O46" s="235" t="str">
        <f t="shared" si="8"/>
        <v/>
      </c>
      <c r="P46" s="236" t="str">
        <f t="shared" si="9"/>
        <v/>
      </c>
      <c r="Q46" s="211"/>
      <c r="R46" s="125"/>
      <c r="S46" s="125"/>
      <c r="T46" s="3">
        <f t="shared" si="10"/>
        <v>0</v>
      </c>
      <c r="U46" s="125"/>
      <c r="V46" s="125"/>
      <c r="W46" s="3">
        <f t="shared" si="11"/>
        <v>0</v>
      </c>
      <c r="X46" s="125"/>
      <c r="Y46" s="125"/>
      <c r="Z46" s="3">
        <f t="shared" si="12"/>
        <v>0</v>
      </c>
      <c r="AA46" s="94">
        <f t="shared" si="13"/>
        <v>0</v>
      </c>
      <c r="AB46" s="60"/>
      <c r="AC46" s="60"/>
      <c r="AD46" s="94">
        <f t="shared" si="14"/>
        <v>0</v>
      </c>
      <c r="AE46" s="60"/>
      <c r="AF46" s="60"/>
      <c r="AG46" s="3">
        <f t="shared" si="15"/>
        <v>0</v>
      </c>
      <c r="AH46" s="60"/>
      <c r="AI46" s="60"/>
      <c r="AJ46" s="4">
        <f t="shared" si="16"/>
        <v>0</v>
      </c>
      <c r="AK46" s="162">
        <f t="shared" si="17"/>
        <v>0</v>
      </c>
      <c r="AL46" s="144"/>
      <c r="AM46" s="144"/>
      <c r="AN46" s="274">
        <f t="shared" si="18"/>
        <v>0</v>
      </c>
      <c r="AO46" s="144"/>
      <c r="AP46" s="144"/>
      <c r="AQ46" s="274">
        <f t="shared" si="19"/>
        <v>0</v>
      </c>
      <c r="AR46" s="144"/>
      <c r="AS46" s="144"/>
      <c r="AT46" s="274">
        <f t="shared" si="20"/>
        <v>0</v>
      </c>
      <c r="AU46" s="162">
        <f t="shared" si="21"/>
        <v>0</v>
      </c>
      <c r="AV46" s="144"/>
      <c r="AW46" s="144"/>
      <c r="AX46" s="144"/>
      <c r="AY46" s="144"/>
      <c r="AZ46" s="144"/>
      <c r="BA46" s="144"/>
      <c r="BB46" s="144"/>
      <c r="BC46" s="144"/>
      <c r="BD46" s="144"/>
      <c r="BE46" s="144"/>
      <c r="BF46" s="144"/>
      <c r="BG46" s="144"/>
      <c r="BH46" s="144"/>
      <c r="BI46" s="144"/>
      <c r="BJ46" s="144"/>
      <c r="BK46" s="144"/>
      <c r="BL46" s="144"/>
      <c r="BM46" s="144"/>
      <c r="BN46" s="144"/>
      <c r="BO46" s="144"/>
      <c r="BP46" s="145">
        <f t="shared" si="22"/>
        <v>0</v>
      </c>
      <c r="BQ46" s="95">
        <f t="shared" si="23"/>
        <v>0</v>
      </c>
      <c r="BR46" s="217"/>
      <c r="BS46" s="204" t="str">
        <f t="shared" si="24"/>
        <v/>
      </c>
      <c r="BT46" s="61" t="str">
        <f t="shared" si="25"/>
        <v/>
      </c>
      <c r="BU46" s="172">
        <f t="shared" si="26"/>
        <v>0</v>
      </c>
      <c r="BV46" s="62" t="str">
        <f t="shared" si="47"/>
        <v/>
      </c>
      <c r="BW46" s="211"/>
      <c r="BX46" s="64"/>
      <c r="BY46" s="60"/>
      <c r="BZ46" s="3">
        <f t="shared" si="27"/>
        <v>0</v>
      </c>
      <c r="CA46" s="60"/>
      <c r="CB46" s="60"/>
      <c r="CC46" s="3">
        <f t="shared" si="28"/>
        <v>0</v>
      </c>
      <c r="CD46" s="60"/>
      <c r="CE46" s="60"/>
      <c r="CF46" s="3">
        <f t="shared" si="29"/>
        <v>0</v>
      </c>
      <c r="CG46" s="60"/>
      <c r="CH46" s="60"/>
      <c r="CI46" s="4">
        <f t="shared" si="30"/>
        <v>0</v>
      </c>
      <c r="CJ46" s="214"/>
      <c r="CK46" s="204" t="str">
        <f t="shared" si="31"/>
        <v/>
      </c>
      <c r="CL46" s="61" t="str">
        <f t="shared" si="32"/>
        <v/>
      </c>
      <c r="CM46" s="172">
        <f t="shared" si="33"/>
        <v>0</v>
      </c>
      <c r="CN46" s="62" t="str">
        <f t="shared" si="48"/>
        <v/>
      </c>
      <c r="CO46" s="217"/>
      <c r="CP46" s="63"/>
      <c r="CQ46" s="63"/>
      <c r="CR46" s="266"/>
      <c r="CS46" s="3">
        <f t="shared" si="34"/>
        <v>0</v>
      </c>
      <c r="CT46" s="266"/>
      <c r="CU46" s="266"/>
      <c r="CV46" s="3">
        <f t="shared" si="35"/>
        <v>0</v>
      </c>
      <c r="CW46" s="266"/>
      <c r="CX46" s="266"/>
      <c r="CY46" s="266"/>
      <c r="CZ46" s="3">
        <f t="shared" si="36"/>
        <v>0</v>
      </c>
      <c r="DA46" s="266"/>
      <c r="DB46" s="266"/>
      <c r="DC46" s="4">
        <f t="shared" si="37"/>
        <v>0</v>
      </c>
      <c r="DD46" s="65"/>
      <c r="DE46" s="65"/>
      <c r="DF46" s="4">
        <f t="shared" si="38"/>
        <v>0</v>
      </c>
      <c r="DG46" s="266"/>
      <c r="DH46" s="266"/>
      <c r="DI46" s="266"/>
      <c r="DJ46" s="4">
        <f t="shared" si="39"/>
        <v>0</v>
      </c>
      <c r="DK46" s="214"/>
      <c r="DL46" s="206" t="str">
        <f t="shared" si="40"/>
        <v/>
      </c>
      <c r="DM46" s="66" t="str">
        <f t="shared" si="41"/>
        <v/>
      </c>
      <c r="DN46" s="179">
        <f t="shared" si="42"/>
        <v>0</v>
      </c>
      <c r="DO46" s="62" t="str">
        <f t="shared" si="49"/>
        <v/>
      </c>
      <c r="DP46" s="217"/>
      <c r="DQ46" s="175" t="str">
        <f t="shared" si="43"/>
        <v/>
      </c>
      <c r="DR46" s="176" t="str">
        <f t="shared" si="50"/>
        <v/>
      </c>
      <c r="DS46" s="176" t="str">
        <f t="shared" si="51"/>
        <v/>
      </c>
      <c r="DT46" s="176" t="str">
        <f t="shared" si="52"/>
        <v/>
      </c>
      <c r="DU46" s="176" t="str">
        <f t="shared" si="53"/>
        <v/>
      </c>
      <c r="DV46" s="177" t="str">
        <f t="shared" si="54"/>
        <v/>
      </c>
      <c r="DW46" s="174" t="str">
        <f t="shared" si="44"/>
        <v/>
      </c>
      <c r="DX46" s="174" t="str">
        <f t="shared" si="45"/>
        <v/>
      </c>
      <c r="DY46" s="174" t="str">
        <f t="shared" si="46"/>
        <v/>
      </c>
      <c r="DZ46" s="211"/>
      <c r="EA46" s="67"/>
      <c r="EB46" s="67"/>
      <c r="EC46" s="67"/>
      <c r="ED46" s="67"/>
      <c r="EE46" s="67"/>
      <c r="EF46" s="67"/>
      <c r="EG46" s="67"/>
      <c r="EH46" s="67"/>
      <c r="EI46" s="67"/>
      <c r="EJ46" s="67"/>
      <c r="EK46" s="421"/>
    </row>
    <row r="47" spans="1:141" s="9" customFormat="1" ht="18" customHeight="1" x14ac:dyDescent="0.25">
      <c r="A47" s="304"/>
      <c r="B47" s="304"/>
      <c r="C47" s="169"/>
      <c r="D47" s="170"/>
      <c r="E47" s="462"/>
      <c r="F47" s="297"/>
      <c r="G47" s="297"/>
      <c r="H47" s="59"/>
      <c r="I47" s="59"/>
      <c r="J47" s="423"/>
      <c r="K47" s="424"/>
      <c r="L47" s="124"/>
      <c r="M47" s="289"/>
      <c r="N47" s="289"/>
      <c r="O47" s="235" t="str">
        <f t="shared" si="8"/>
        <v/>
      </c>
      <c r="P47" s="236" t="str">
        <f t="shared" si="9"/>
        <v/>
      </c>
      <c r="Q47" s="211"/>
      <c r="R47" s="125"/>
      <c r="S47" s="125"/>
      <c r="T47" s="3">
        <f t="shared" si="10"/>
        <v>0</v>
      </c>
      <c r="U47" s="125"/>
      <c r="V47" s="125"/>
      <c r="W47" s="3">
        <f t="shared" si="11"/>
        <v>0</v>
      </c>
      <c r="X47" s="125"/>
      <c r="Y47" s="125"/>
      <c r="Z47" s="3">
        <f t="shared" si="12"/>
        <v>0</v>
      </c>
      <c r="AA47" s="94">
        <f t="shared" si="13"/>
        <v>0</v>
      </c>
      <c r="AB47" s="60"/>
      <c r="AC47" s="60"/>
      <c r="AD47" s="94">
        <f t="shared" si="14"/>
        <v>0</v>
      </c>
      <c r="AE47" s="60"/>
      <c r="AF47" s="60"/>
      <c r="AG47" s="3">
        <f t="shared" si="15"/>
        <v>0</v>
      </c>
      <c r="AH47" s="60"/>
      <c r="AI47" s="60"/>
      <c r="AJ47" s="4">
        <f t="shared" si="16"/>
        <v>0</v>
      </c>
      <c r="AK47" s="162">
        <f t="shared" si="17"/>
        <v>0</v>
      </c>
      <c r="AL47" s="144"/>
      <c r="AM47" s="144"/>
      <c r="AN47" s="274">
        <f t="shared" si="18"/>
        <v>0</v>
      </c>
      <c r="AO47" s="144"/>
      <c r="AP47" s="144"/>
      <c r="AQ47" s="274">
        <f t="shared" si="19"/>
        <v>0</v>
      </c>
      <c r="AR47" s="144"/>
      <c r="AS47" s="144"/>
      <c r="AT47" s="274">
        <f t="shared" si="20"/>
        <v>0</v>
      </c>
      <c r="AU47" s="162">
        <f t="shared" si="21"/>
        <v>0</v>
      </c>
      <c r="AV47" s="144"/>
      <c r="AW47" s="144"/>
      <c r="AX47" s="144"/>
      <c r="AY47" s="144"/>
      <c r="AZ47" s="144"/>
      <c r="BA47" s="144"/>
      <c r="BB47" s="144"/>
      <c r="BC47" s="144"/>
      <c r="BD47" s="144"/>
      <c r="BE47" s="144"/>
      <c r="BF47" s="144"/>
      <c r="BG47" s="144"/>
      <c r="BH47" s="144"/>
      <c r="BI47" s="144"/>
      <c r="BJ47" s="144"/>
      <c r="BK47" s="144"/>
      <c r="BL47" s="144"/>
      <c r="BM47" s="144"/>
      <c r="BN47" s="144"/>
      <c r="BO47" s="144"/>
      <c r="BP47" s="145">
        <f t="shared" si="22"/>
        <v>0</v>
      </c>
      <c r="BQ47" s="95">
        <f t="shared" si="23"/>
        <v>0</v>
      </c>
      <c r="BR47" s="217"/>
      <c r="BS47" s="204" t="str">
        <f t="shared" si="24"/>
        <v/>
      </c>
      <c r="BT47" s="61" t="str">
        <f t="shared" si="25"/>
        <v/>
      </c>
      <c r="BU47" s="172">
        <f t="shared" si="26"/>
        <v>0</v>
      </c>
      <c r="BV47" s="62" t="str">
        <f t="shared" si="47"/>
        <v/>
      </c>
      <c r="BW47" s="211"/>
      <c r="BX47" s="64"/>
      <c r="BY47" s="60"/>
      <c r="BZ47" s="3">
        <f t="shared" si="27"/>
        <v>0</v>
      </c>
      <c r="CA47" s="60"/>
      <c r="CB47" s="60"/>
      <c r="CC47" s="3">
        <f t="shared" si="28"/>
        <v>0</v>
      </c>
      <c r="CD47" s="60"/>
      <c r="CE47" s="60"/>
      <c r="CF47" s="3">
        <f t="shared" si="29"/>
        <v>0</v>
      </c>
      <c r="CG47" s="60"/>
      <c r="CH47" s="60"/>
      <c r="CI47" s="4">
        <f t="shared" si="30"/>
        <v>0</v>
      </c>
      <c r="CJ47" s="214"/>
      <c r="CK47" s="204" t="str">
        <f t="shared" si="31"/>
        <v/>
      </c>
      <c r="CL47" s="61" t="str">
        <f t="shared" si="32"/>
        <v/>
      </c>
      <c r="CM47" s="172">
        <f t="shared" si="33"/>
        <v>0</v>
      </c>
      <c r="CN47" s="62" t="str">
        <f t="shared" si="48"/>
        <v/>
      </c>
      <c r="CO47" s="217"/>
      <c r="CP47" s="63"/>
      <c r="CQ47" s="63"/>
      <c r="CR47" s="266"/>
      <c r="CS47" s="3">
        <f t="shared" si="34"/>
        <v>0</v>
      </c>
      <c r="CT47" s="266"/>
      <c r="CU47" s="266"/>
      <c r="CV47" s="3">
        <f t="shared" si="35"/>
        <v>0</v>
      </c>
      <c r="CW47" s="266"/>
      <c r="CX47" s="266"/>
      <c r="CY47" s="266"/>
      <c r="CZ47" s="3">
        <f t="shared" si="36"/>
        <v>0</v>
      </c>
      <c r="DA47" s="266"/>
      <c r="DB47" s="266"/>
      <c r="DC47" s="4">
        <f t="shared" si="37"/>
        <v>0</v>
      </c>
      <c r="DD47" s="65"/>
      <c r="DE47" s="65"/>
      <c r="DF47" s="4">
        <f t="shared" si="38"/>
        <v>0</v>
      </c>
      <c r="DG47" s="266"/>
      <c r="DH47" s="266"/>
      <c r="DI47" s="266"/>
      <c r="DJ47" s="4">
        <f t="shared" si="39"/>
        <v>0</v>
      </c>
      <c r="DK47" s="214"/>
      <c r="DL47" s="206" t="str">
        <f t="shared" si="40"/>
        <v/>
      </c>
      <c r="DM47" s="66" t="str">
        <f t="shared" si="41"/>
        <v/>
      </c>
      <c r="DN47" s="179">
        <f t="shared" si="42"/>
        <v>0</v>
      </c>
      <c r="DO47" s="62" t="str">
        <f t="shared" si="49"/>
        <v/>
      </c>
      <c r="DP47" s="217"/>
      <c r="DQ47" s="175" t="str">
        <f t="shared" si="43"/>
        <v/>
      </c>
      <c r="DR47" s="176" t="str">
        <f t="shared" si="50"/>
        <v/>
      </c>
      <c r="DS47" s="176" t="str">
        <f t="shared" si="51"/>
        <v/>
      </c>
      <c r="DT47" s="176" t="str">
        <f t="shared" si="52"/>
        <v/>
      </c>
      <c r="DU47" s="176" t="str">
        <f t="shared" si="53"/>
        <v/>
      </c>
      <c r="DV47" s="177" t="str">
        <f t="shared" si="54"/>
        <v/>
      </c>
      <c r="DW47" s="174" t="str">
        <f t="shared" si="44"/>
        <v/>
      </c>
      <c r="DX47" s="174" t="str">
        <f t="shared" si="45"/>
        <v/>
      </c>
      <c r="DY47" s="174" t="str">
        <f t="shared" si="46"/>
        <v/>
      </c>
      <c r="DZ47" s="211"/>
      <c r="EA47" s="67"/>
      <c r="EB47" s="67"/>
      <c r="EC47" s="67"/>
      <c r="ED47" s="67"/>
      <c r="EE47" s="67"/>
      <c r="EF47" s="67"/>
      <c r="EG47" s="67"/>
      <c r="EH47" s="67"/>
      <c r="EI47" s="67"/>
      <c r="EJ47" s="67"/>
      <c r="EK47" s="421"/>
    </row>
    <row r="48" spans="1:141" s="9" customFormat="1" ht="18" customHeight="1" x14ac:dyDescent="0.25">
      <c r="A48" s="304"/>
      <c r="B48" s="304"/>
      <c r="C48" s="169"/>
      <c r="D48" s="170"/>
      <c r="E48" s="462"/>
      <c r="F48" s="297"/>
      <c r="G48" s="297"/>
      <c r="H48" s="59"/>
      <c r="I48" s="59"/>
      <c r="J48" s="423"/>
      <c r="K48" s="424"/>
      <c r="L48" s="124"/>
      <c r="M48" s="289"/>
      <c r="N48" s="289"/>
      <c r="O48" s="235" t="str">
        <f t="shared" si="8"/>
        <v/>
      </c>
      <c r="P48" s="236" t="str">
        <f t="shared" si="9"/>
        <v/>
      </c>
      <c r="Q48" s="211"/>
      <c r="R48" s="125"/>
      <c r="S48" s="125"/>
      <c r="T48" s="3">
        <f t="shared" si="10"/>
        <v>0</v>
      </c>
      <c r="U48" s="125"/>
      <c r="V48" s="125"/>
      <c r="W48" s="3">
        <f t="shared" si="11"/>
        <v>0</v>
      </c>
      <c r="X48" s="125"/>
      <c r="Y48" s="125"/>
      <c r="Z48" s="3">
        <f t="shared" si="12"/>
        <v>0</v>
      </c>
      <c r="AA48" s="94">
        <f t="shared" si="13"/>
        <v>0</v>
      </c>
      <c r="AB48" s="60"/>
      <c r="AC48" s="60"/>
      <c r="AD48" s="94">
        <f t="shared" si="14"/>
        <v>0</v>
      </c>
      <c r="AE48" s="60"/>
      <c r="AF48" s="60"/>
      <c r="AG48" s="3">
        <f t="shared" si="15"/>
        <v>0</v>
      </c>
      <c r="AH48" s="60"/>
      <c r="AI48" s="60"/>
      <c r="AJ48" s="4">
        <f t="shared" si="16"/>
        <v>0</v>
      </c>
      <c r="AK48" s="162">
        <f t="shared" si="17"/>
        <v>0</v>
      </c>
      <c r="AL48" s="144"/>
      <c r="AM48" s="144"/>
      <c r="AN48" s="274">
        <f t="shared" si="18"/>
        <v>0</v>
      </c>
      <c r="AO48" s="144"/>
      <c r="AP48" s="144"/>
      <c r="AQ48" s="274">
        <f t="shared" si="19"/>
        <v>0</v>
      </c>
      <c r="AR48" s="144"/>
      <c r="AS48" s="144"/>
      <c r="AT48" s="274">
        <f t="shared" si="20"/>
        <v>0</v>
      </c>
      <c r="AU48" s="162">
        <f t="shared" si="21"/>
        <v>0</v>
      </c>
      <c r="AV48" s="144"/>
      <c r="AW48" s="144"/>
      <c r="AX48" s="144"/>
      <c r="AY48" s="144"/>
      <c r="AZ48" s="144"/>
      <c r="BA48" s="144"/>
      <c r="BB48" s="144"/>
      <c r="BC48" s="144"/>
      <c r="BD48" s="144"/>
      <c r="BE48" s="144"/>
      <c r="BF48" s="144"/>
      <c r="BG48" s="144"/>
      <c r="BH48" s="144"/>
      <c r="BI48" s="144"/>
      <c r="BJ48" s="144"/>
      <c r="BK48" s="144"/>
      <c r="BL48" s="144"/>
      <c r="BM48" s="144"/>
      <c r="BN48" s="144"/>
      <c r="BO48" s="144"/>
      <c r="BP48" s="145">
        <f t="shared" si="22"/>
        <v>0</v>
      </c>
      <c r="BQ48" s="95">
        <f t="shared" si="23"/>
        <v>0</v>
      </c>
      <c r="BR48" s="217"/>
      <c r="BS48" s="204" t="str">
        <f t="shared" si="24"/>
        <v/>
      </c>
      <c r="BT48" s="61" t="str">
        <f t="shared" si="25"/>
        <v/>
      </c>
      <c r="BU48" s="172">
        <f t="shared" si="26"/>
        <v>0</v>
      </c>
      <c r="BV48" s="62" t="str">
        <f t="shared" si="47"/>
        <v/>
      </c>
      <c r="BW48" s="211"/>
      <c r="BX48" s="64"/>
      <c r="BY48" s="60"/>
      <c r="BZ48" s="3">
        <f t="shared" si="27"/>
        <v>0</v>
      </c>
      <c r="CA48" s="60"/>
      <c r="CB48" s="60"/>
      <c r="CC48" s="3">
        <f t="shared" si="28"/>
        <v>0</v>
      </c>
      <c r="CD48" s="60"/>
      <c r="CE48" s="60"/>
      <c r="CF48" s="3">
        <f t="shared" si="29"/>
        <v>0</v>
      </c>
      <c r="CG48" s="60"/>
      <c r="CH48" s="60"/>
      <c r="CI48" s="4">
        <f t="shared" si="30"/>
        <v>0</v>
      </c>
      <c r="CJ48" s="214"/>
      <c r="CK48" s="204" t="str">
        <f t="shared" si="31"/>
        <v/>
      </c>
      <c r="CL48" s="61" t="str">
        <f t="shared" si="32"/>
        <v/>
      </c>
      <c r="CM48" s="172">
        <f t="shared" si="33"/>
        <v>0</v>
      </c>
      <c r="CN48" s="62" t="str">
        <f t="shared" si="48"/>
        <v/>
      </c>
      <c r="CO48" s="217"/>
      <c r="CP48" s="63"/>
      <c r="CQ48" s="63"/>
      <c r="CR48" s="266"/>
      <c r="CS48" s="3">
        <f t="shared" si="34"/>
        <v>0</v>
      </c>
      <c r="CT48" s="266"/>
      <c r="CU48" s="266"/>
      <c r="CV48" s="3">
        <f t="shared" si="35"/>
        <v>0</v>
      </c>
      <c r="CW48" s="266"/>
      <c r="CX48" s="266"/>
      <c r="CY48" s="266"/>
      <c r="CZ48" s="3">
        <f t="shared" si="36"/>
        <v>0</v>
      </c>
      <c r="DA48" s="266"/>
      <c r="DB48" s="266"/>
      <c r="DC48" s="4">
        <f t="shared" si="37"/>
        <v>0</v>
      </c>
      <c r="DD48" s="65"/>
      <c r="DE48" s="65"/>
      <c r="DF48" s="4">
        <f t="shared" si="38"/>
        <v>0</v>
      </c>
      <c r="DG48" s="266"/>
      <c r="DH48" s="266"/>
      <c r="DI48" s="266"/>
      <c r="DJ48" s="4">
        <f t="shared" si="39"/>
        <v>0</v>
      </c>
      <c r="DK48" s="214"/>
      <c r="DL48" s="206" t="str">
        <f t="shared" si="40"/>
        <v/>
      </c>
      <c r="DM48" s="66" t="str">
        <f t="shared" si="41"/>
        <v/>
      </c>
      <c r="DN48" s="179">
        <f t="shared" si="42"/>
        <v>0</v>
      </c>
      <c r="DO48" s="62" t="str">
        <f t="shared" si="49"/>
        <v/>
      </c>
      <c r="DP48" s="217"/>
      <c r="DQ48" s="175" t="str">
        <f t="shared" si="43"/>
        <v/>
      </c>
      <c r="DR48" s="176" t="str">
        <f t="shared" si="50"/>
        <v/>
      </c>
      <c r="DS48" s="176" t="str">
        <f t="shared" si="51"/>
        <v/>
      </c>
      <c r="DT48" s="176" t="str">
        <f t="shared" si="52"/>
        <v/>
      </c>
      <c r="DU48" s="176" t="str">
        <f t="shared" si="53"/>
        <v/>
      </c>
      <c r="DV48" s="177" t="str">
        <f t="shared" si="54"/>
        <v/>
      </c>
      <c r="DW48" s="174" t="str">
        <f t="shared" si="44"/>
        <v/>
      </c>
      <c r="DX48" s="174" t="str">
        <f t="shared" si="45"/>
        <v/>
      </c>
      <c r="DY48" s="174" t="str">
        <f t="shared" si="46"/>
        <v/>
      </c>
      <c r="DZ48" s="211"/>
      <c r="EA48" s="67"/>
      <c r="EB48" s="67"/>
      <c r="EC48" s="67"/>
      <c r="ED48" s="67"/>
      <c r="EE48" s="67"/>
      <c r="EF48" s="67"/>
      <c r="EG48" s="67"/>
      <c r="EH48" s="67"/>
      <c r="EI48" s="67"/>
      <c r="EJ48" s="67"/>
      <c r="EK48" s="421"/>
    </row>
    <row r="49" spans="1:141" s="9" customFormat="1" ht="18" customHeight="1" x14ac:dyDescent="0.25">
      <c r="A49" s="304"/>
      <c r="B49" s="304"/>
      <c r="C49" s="169"/>
      <c r="D49" s="170"/>
      <c r="E49" s="462"/>
      <c r="F49" s="297"/>
      <c r="G49" s="297"/>
      <c r="H49" s="59"/>
      <c r="I49" s="59"/>
      <c r="J49" s="423"/>
      <c r="K49" s="424"/>
      <c r="L49" s="124"/>
      <c r="M49" s="289"/>
      <c r="N49" s="289"/>
      <c r="O49" s="235" t="str">
        <f t="shared" si="8"/>
        <v/>
      </c>
      <c r="P49" s="236" t="str">
        <f t="shared" si="9"/>
        <v/>
      </c>
      <c r="Q49" s="211"/>
      <c r="R49" s="125"/>
      <c r="S49" s="125"/>
      <c r="T49" s="3">
        <f t="shared" si="10"/>
        <v>0</v>
      </c>
      <c r="U49" s="125"/>
      <c r="V49" s="125"/>
      <c r="W49" s="3">
        <f t="shared" si="11"/>
        <v>0</v>
      </c>
      <c r="X49" s="125"/>
      <c r="Y49" s="125"/>
      <c r="Z49" s="3">
        <f t="shared" si="12"/>
        <v>0</v>
      </c>
      <c r="AA49" s="94">
        <f t="shared" si="13"/>
        <v>0</v>
      </c>
      <c r="AB49" s="60"/>
      <c r="AC49" s="60"/>
      <c r="AD49" s="94">
        <f t="shared" si="14"/>
        <v>0</v>
      </c>
      <c r="AE49" s="60"/>
      <c r="AF49" s="60"/>
      <c r="AG49" s="3">
        <f t="shared" si="15"/>
        <v>0</v>
      </c>
      <c r="AH49" s="60"/>
      <c r="AI49" s="60"/>
      <c r="AJ49" s="4">
        <f t="shared" si="16"/>
        <v>0</v>
      </c>
      <c r="AK49" s="162">
        <f t="shared" si="17"/>
        <v>0</v>
      </c>
      <c r="AL49" s="144"/>
      <c r="AM49" s="144"/>
      <c r="AN49" s="274">
        <f t="shared" si="18"/>
        <v>0</v>
      </c>
      <c r="AO49" s="144"/>
      <c r="AP49" s="144"/>
      <c r="AQ49" s="274">
        <f t="shared" si="19"/>
        <v>0</v>
      </c>
      <c r="AR49" s="144"/>
      <c r="AS49" s="144"/>
      <c r="AT49" s="274">
        <f t="shared" si="20"/>
        <v>0</v>
      </c>
      <c r="AU49" s="162">
        <f t="shared" si="21"/>
        <v>0</v>
      </c>
      <c r="AV49" s="144"/>
      <c r="AW49" s="144"/>
      <c r="AX49" s="144"/>
      <c r="AY49" s="144"/>
      <c r="AZ49" s="144"/>
      <c r="BA49" s="144"/>
      <c r="BB49" s="144"/>
      <c r="BC49" s="144"/>
      <c r="BD49" s="144"/>
      <c r="BE49" s="144"/>
      <c r="BF49" s="144"/>
      <c r="BG49" s="144"/>
      <c r="BH49" s="144"/>
      <c r="BI49" s="144"/>
      <c r="BJ49" s="144"/>
      <c r="BK49" s="144"/>
      <c r="BL49" s="144"/>
      <c r="BM49" s="144"/>
      <c r="BN49" s="144"/>
      <c r="BO49" s="144"/>
      <c r="BP49" s="145">
        <f t="shared" si="22"/>
        <v>0</v>
      </c>
      <c r="BQ49" s="95">
        <f t="shared" si="23"/>
        <v>0</v>
      </c>
      <c r="BR49" s="217"/>
      <c r="BS49" s="204" t="str">
        <f t="shared" si="24"/>
        <v/>
      </c>
      <c r="BT49" s="61" t="str">
        <f t="shared" si="25"/>
        <v/>
      </c>
      <c r="BU49" s="172">
        <f t="shared" si="26"/>
        <v>0</v>
      </c>
      <c r="BV49" s="62" t="str">
        <f t="shared" si="47"/>
        <v/>
      </c>
      <c r="BW49" s="211"/>
      <c r="BX49" s="64"/>
      <c r="BY49" s="60"/>
      <c r="BZ49" s="3">
        <f t="shared" si="27"/>
        <v>0</v>
      </c>
      <c r="CA49" s="60"/>
      <c r="CB49" s="60"/>
      <c r="CC49" s="3">
        <f t="shared" si="28"/>
        <v>0</v>
      </c>
      <c r="CD49" s="60"/>
      <c r="CE49" s="60"/>
      <c r="CF49" s="3">
        <f t="shared" si="29"/>
        <v>0</v>
      </c>
      <c r="CG49" s="60"/>
      <c r="CH49" s="60"/>
      <c r="CI49" s="4">
        <f t="shared" si="30"/>
        <v>0</v>
      </c>
      <c r="CJ49" s="214"/>
      <c r="CK49" s="204" t="str">
        <f t="shared" si="31"/>
        <v/>
      </c>
      <c r="CL49" s="61" t="str">
        <f t="shared" si="32"/>
        <v/>
      </c>
      <c r="CM49" s="172">
        <f t="shared" si="33"/>
        <v>0</v>
      </c>
      <c r="CN49" s="62" t="str">
        <f t="shared" si="48"/>
        <v/>
      </c>
      <c r="CO49" s="217"/>
      <c r="CP49" s="63"/>
      <c r="CQ49" s="63"/>
      <c r="CR49" s="266"/>
      <c r="CS49" s="3">
        <f t="shared" si="34"/>
        <v>0</v>
      </c>
      <c r="CT49" s="266"/>
      <c r="CU49" s="266"/>
      <c r="CV49" s="3">
        <f t="shared" si="35"/>
        <v>0</v>
      </c>
      <c r="CW49" s="266"/>
      <c r="CX49" s="266"/>
      <c r="CY49" s="266"/>
      <c r="CZ49" s="3">
        <f t="shared" si="36"/>
        <v>0</v>
      </c>
      <c r="DA49" s="266"/>
      <c r="DB49" s="266"/>
      <c r="DC49" s="4">
        <f t="shared" si="37"/>
        <v>0</v>
      </c>
      <c r="DD49" s="65"/>
      <c r="DE49" s="65"/>
      <c r="DF49" s="4">
        <f t="shared" si="38"/>
        <v>0</v>
      </c>
      <c r="DG49" s="266"/>
      <c r="DH49" s="266"/>
      <c r="DI49" s="266"/>
      <c r="DJ49" s="4">
        <f t="shared" si="39"/>
        <v>0</v>
      </c>
      <c r="DK49" s="214"/>
      <c r="DL49" s="206" t="str">
        <f t="shared" si="40"/>
        <v/>
      </c>
      <c r="DM49" s="66" t="str">
        <f t="shared" si="41"/>
        <v/>
      </c>
      <c r="DN49" s="179">
        <f t="shared" si="42"/>
        <v>0</v>
      </c>
      <c r="DO49" s="62" t="str">
        <f t="shared" si="49"/>
        <v/>
      </c>
      <c r="DP49" s="217"/>
      <c r="DQ49" s="175" t="str">
        <f t="shared" si="43"/>
        <v/>
      </c>
      <c r="DR49" s="176" t="str">
        <f t="shared" si="50"/>
        <v/>
      </c>
      <c r="DS49" s="176" t="str">
        <f t="shared" si="51"/>
        <v/>
      </c>
      <c r="DT49" s="176" t="str">
        <f t="shared" si="52"/>
        <v/>
      </c>
      <c r="DU49" s="176" t="str">
        <f t="shared" si="53"/>
        <v/>
      </c>
      <c r="DV49" s="177" t="str">
        <f t="shared" si="54"/>
        <v/>
      </c>
      <c r="DW49" s="174" t="str">
        <f t="shared" si="44"/>
        <v/>
      </c>
      <c r="DX49" s="174" t="str">
        <f t="shared" si="45"/>
        <v/>
      </c>
      <c r="DY49" s="174" t="str">
        <f t="shared" si="46"/>
        <v/>
      </c>
      <c r="DZ49" s="211"/>
      <c r="EA49" s="67"/>
      <c r="EB49" s="67"/>
      <c r="EC49" s="67"/>
      <c r="ED49" s="67"/>
      <c r="EE49" s="67"/>
      <c r="EF49" s="67"/>
      <c r="EG49" s="67"/>
      <c r="EH49" s="67"/>
      <c r="EI49" s="67"/>
      <c r="EJ49" s="67"/>
      <c r="EK49" s="421"/>
    </row>
    <row r="50" spans="1:141" s="9" customFormat="1" ht="18" customHeight="1" x14ac:dyDescent="0.25">
      <c r="A50" s="304"/>
      <c r="B50" s="304"/>
      <c r="C50" s="169"/>
      <c r="D50" s="170"/>
      <c r="E50" s="462"/>
      <c r="F50" s="297"/>
      <c r="G50" s="297"/>
      <c r="H50" s="59"/>
      <c r="I50" s="59"/>
      <c r="J50" s="423"/>
      <c r="K50" s="424"/>
      <c r="L50" s="124"/>
      <c r="M50" s="289"/>
      <c r="N50" s="289"/>
      <c r="O50" s="235" t="str">
        <f t="shared" si="8"/>
        <v/>
      </c>
      <c r="P50" s="236" t="str">
        <f t="shared" si="9"/>
        <v/>
      </c>
      <c r="Q50" s="211"/>
      <c r="R50" s="125"/>
      <c r="S50" s="125"/>
      <c r="T50" s="3">
        <f t="shared" si="10"/>
        <v>0</v>
      </c>
      <c r="U50" s="125"/>
      <c r="V50" s="125"/>
      <c r="W50" s="3">
        <f t="shared" si="11"/>
        <v>0</v>
      </c>
      <c r="X50" s="125"/>
      <c r="Y50" s="125"/>
      <c r="Z50" s="3">
        <f t="shared" si="12"/>
        <v>0</v>
      </c>
      <c r="AA50" s="94">
        <f t="shared" si="13"/>
        <v>0</v>
      </c>
      <c r="AB50" s="60"/>
      <c r="AC50" s="60"/>
      <c r="AD50" s="94">
        <f t="shared" si="14"/>
        <v>0</v>
      </c>
      <c r="AE50" s="60"/>
      <c r="AF50" s="60"/>
      <c r="AG50" s="3">
        <f t="shared" si="15"/>
        <v>0</v>
      </c>
      <c r="AH50" s="60"/>
      <c r="AI50" s="60"/>
      <c r="AJ50" s="4">
        <f t="shared" si="16"/>
        <v>0</v>
      </c>
      <c r="AK50" s="162">
        <f t="shared" si="17"/>
        <v>0</v>
      </c>
      <c r="AL50" s="144"/>
      <c r="AM50" s="144"/>
      <c r="AN50" s="274">
        <f t="shared" si="18"/>
        <v>0</v>
      </c>
      <c r="AO50" s="144"/>
      <c r="AP50" s="144"/>
      <c r="AQ50" s="274">
        <f t="shared" si="19"/>
        <v>0</v>
      </c>
      <c r="AR50" s="144"/>
      <c r="AS50" s="144"/>
      <c r="AT50" s="274">
        <f t="shared" si="20"/>
        <v>0</v>
      </c>
      <c r="AU50" s="162">
        <f t="shared" si="21"/>
        <v>0</v>
      </c>
      <c r="AV50" s="144"/>
      <c r="AW50" s="144"/>
      <c r="AX50" s="144"/>
      <c r="AY50" s="144"/>
      <c r="AZ50" s="144"/>
      <c r="BA50" s="144"/>
      <c r="BB50" s="144"/>
      <c r="BC50" s="144"/>
      <c r="BD50" s="144"/>
      <c r="BE50" s="144"/>
      <c r="BF50" s="144"/>
      <c r="BG50" s="144"/>
      <c r="BH50" s="144"/>
      <c r="BI50" s="144"/>
      <c r="BJ50" s="144"/>
      <c r="BK50" s="144"/>
      <c r="BL50" s="144"/>
      <c r="BM50" s="144"/>
      <c r="BN50" s="144"/>
      <c r="BO50" s="144"/>
      <c r="BP50" s="145">
        <f t="shared" si="22"/>
        <v>0</v>
      </c>
      <c r="BQ50" s="95">
        <f t="shared" si="23"/>
        <v>0</v>
      </c>
      <c r="BR50" s="217"/>
      <c r="BS50" s="204" t="str">
        <f t="shared" si="24"/>
        <v/>
      </c>
      <c r="BT50" s="61" t="str">
        <f t="shared" si="25"/>
        <v/>
      </c>
      <c r="BU50" s="172">
        <f t="shared" si="26"/>
        <v>0</v>
      </c>
      <c r="BV50" s="62" t="str">
        <f t="shared" si="47"/>
        <v/>
      </c>
      <c r="BW50" s="211"/>
      <c r="BX50" s="64"/>
      <c r="BY50" s="60"/>
      <c r="BZ50" s="3">
        <f t="shared" si="27"/>
        <v>0</v>
      </c>
      <c r="CA50" s="60"/>
      <c r="CB50" s="60"/>
      <c r="CC50" s="3">
        <f t="shared" si="28"/>
        <v>0</v>
      </c>
      <c r="CD50" s="60"/>
      <c r="CE50" s="60"/>
      <c r="CF50" s="3">
        <f t="shared" si="29"/>
        <v>0</v>
      </c>
      <c r="CG50" s="60"/>
      <c r="CH50" s="60"/>
      <c r="CI50" s="4">
        <f t="shared" si="30"/>
        <v>0</v>
      </c>
      <c r="CJ50" s="214"/>
      <c r="CK50" s="204" t="str">
        <f t="shared" si="31"/>
        <v/>
      </c>
      <c r="CL50" s="61" t="str">
        <f t="shared" si="32"/>
        <v/>
      </c>
      <c r="CM50" s="172">
        <f t="shared" si="33"/>
        <v>0</v>
      </c>
      <c r="CN50" s="62" t="str">
        <f t="shared" si="48"/>
        <v/>
      </c>
      <c r="CO50" s="217"/>
      <c r="CP50" s="63"/>
      <c r="CQ50" s="63"/>
      <c r="CR50" s="266"/>
      <c r="CS50" s="3">
        <f t="shared" si="34"/>
        <v>0</v>
      </c>
      <c r="CT50" s="266"/>
      <c r="CU50" s="266"/>
      <c r="CV50" s="3">
        <f t="shared" si="35"/>
        <v>0</v>
      </c>
      <c r="CW50" s="266"/>
      <c r="CX50" s="266"/>
      <c r="CY50" s="266"/>
      <c r="CZ50" s="3">
        <f t="shared" si="36"/>
        <v>0</v>
      </c>
      <c r="DA50" s="266"/>
      <c r="DB50" s="266"/>
      <c r="DC50" s="4">
        <f t="shared" si="37"/>
        <v>0</v>
      </c>
      <c r="DD50" s="65"/>
      <c r="DE50" s="65"/>
      <c r="DF50" s="4">
        <f t="shared" si="38"/>
        <v>0</v>
      </c>
      <c r="DG50" s="266"/>
      <c r="DH50" s="266"/>
      <c r="DI50" s="266"/>
      <c r="DJ50" s="4">
        <f t="shared" si="39"/>
        <v>0</v>
      </c>
      <c r="DK50" s="214"/>
      <c r="DL50" s="206" t="str">
        <f t="shared" si="40"/>
        <v/>
      </c>
      <c r="DM50" s="66" t="str">
        <f t="shared" si="41"/>
        <v/>
      </c>
      <c r="DN50" s="179">
        <f t="shared" si="42"/>
        <v>0</v>
      </c>
      <c r="DO50" s="62" t="str">
        <f t="shared" si="49"/>
        <v/>
      </c>
      <c r="DP50" s="217"/>
      <c r="DQ50" s="175" t="str">
        <f t="shared" si="43"/>
        <v/>
      </c>
      <c r="DR50" s="176" t="str">
        <f t="shared" si="50"/>
        <v/>
      </c>
      <c r="DS50" s="176" t="str">
        <f t="shared" si="51"/>
        <v/>
      </c>
      <c r="DT50" s="176" t="str">
        <f t="shared" si="52"/>
        <v/>
      </c>
      <c r="DU50" s="176" t="str">
        <f t="shared" si="53"/>
        <v/>
      </c>
      <c r="DV50" s="177" t="str">
        <f t="shared" si="54"/>
        <v/>
      </c>
      <c r="DW50" s="174" t="str">
        <f t="shared" si="44"/>
        <v/>
      </c>
      <c r="DX50" s="174" t="str">
        <f t="shared" si="45"/>
        <v/>
      </c>
      <c r="DY50" s="174" t="str">
        <f t="shared" si="46"/>
        <v/>
      </c>
      <c r="DZ50" s="211"/>
      <c r="EA50" s="67"/>
      <c r="EB50" s="67"/>
      <c r="EC50" s="67"/>
      <c r="ED50" s="67"/>
      <c r="EE50" s="67"/>
      <c r="EF50" s="67"/>
      <c r="EG50" s="67"/>
      <c r="EH50" s="67"/>
      <c r="EI50" s="67"/>
      <c r="EJ50" s="67"/>
      <c r="EK50" s="421"/>
    </row>
    <row r="51" spans="1:141" s="9" customFormat="1" ht="18" customHeight="1" x14ac:dyDescent="0.25">
      <c r="A51" s="304"/>
      <c r="B51" s="304"/>
      <c r="C51" s="169"/>
      <c r="D51" s="170"/>
      <c r="E51" s="462"/>
      <c r="F51" s="297"/>
      <c r="G51" s="297"/>
      <c r="H51" s="59"/>
      <c r="I51" s="59"/>
      <c r="J51" s="423"/>
      <c r="K51" s="424"/>
      <c r="L51" s="124"/>
      <c r="M51" s="289"/>
      <c r="N51" s="289"/>
      <c r="O51" s="235" t="str">
        <f t="shared" si="8"/>
        <v/>
      </c>
      <c r="P51" s="236" t="str">
        <f t="shared" si="9"/>
        <v/>
      </c>
      <c r="Q51" s="211"/>
      <c r="R51" s="125"/>
      <c r="S51" s="125"/>
      <c r="T51" s="3">
        <f t="shared" si="10"/>
        <v>0</v>
      </c>
      <c r="U51" s="125"/>
      <c r="V51" s="125"/>
      <c r="W51" s="3">
        <f t="shared" si="11"/>
        <v>0</v>
      </c>
      <c r="X51" s="125"/>
      <c r="Y51" s="125"/>
      <c r="Z51" s="3">
        <f t="shared" si="12"/>
        <v>0</v>
      </c>
      <c r="AA51" s="94">
        <f t="shared" si="13"/>
        <v>0</v>
      </c>
      <c r="AB51" s="60"/>
      <c r="AC51" s="60"/>
      <c r="AD51" s="94">
        <f t="shared" si="14"/>
        <v>0</v>
      </c>
      <c r="AE51" s="60"/>
      <c r="AF51" s="60"/>
      <c r="AG51" s="3">
        <f t="shared" si="15"/>
        <v>0</v>
      </c>
      <c r="AH51" s="60"/>
      <c r="AI51" s="60"/>
      <c r="AJ51" s="4">
        <f t="shared" si="16"/>
        <v>0</v>
      </c>
      <c r="AK51" s="162">
        <f t="shared" si="17"/>
        <v>0</v>
      </c>
      <c r="AL51" s="144"/>
      <c r="AM51" s="144"/>
      <c r="AN51" s="274">
        <f t="shared" si="18"/>
        <v>0</v>
      </c>
      <c r="AO51" s="144"/>
      <c r="AP51" s="144"/>
      <c r="AQ51" s="274">
        <f t="shared" si="19"/>
        <v>0</v>
      </c>
      <c r="AR51" s="144"/>
      <c r="AS51" s="144"/>
      <c r="AT51" s="274">
        <f t="shared" si="20"/>
        <v>0</v>
      </c>
      <c r="AU51" s="162">
        <f t="shared" si="21"/>
        <v>0</v>
      </c>
      <c r="AV51" s="144"/>
      <c r="AW51" s="144"/>
      <c r="AX51" s="144"/>
      <c r="AY51" s="144"/>
      <c r="AZ51" s="144"/>
      <c r="BA51" s="144"/>
      <c r="BB51" s="144"/>
      <c r="BC51" s="144"/>
      <c r="BD51" s="144"/>
      <c r="BE51" s="144"/>
      <c r="BF51" s="144"/>
      <c r="BG51" s="144"/>
      <c r="BH51" s="144"/>
      <c r="BI51" s="144"/>
      <c r="BJ51" s="144"/>
      <c r="BK51" s="144"/>
      <c r="BL51" s="144"/>
      <c r="BM51" s="144"/>
      <c r="BN51" s="144"/>
      <c r="BO51" s="144"/>
      <c r="BP51" s="145">
        <f t="shared" si="22"/>
        <v>0</v>
      </c>
      <c r="BQ51" s="95">
        <f t="shared" si="23"/>
        <v>0</v>
      </c>
      <c r="BR51" s="217"/>
      <c r="BS51" s="204" t="str">
        <f t="shared" si="24"/>
        <v/>
      </c>
      <c r="BT51" s="61" t="str">
        <f t="shared" si="25"/>
        <v/>
      </c>
      <c r="BU51" s="172">
        <f t="shared" si="26"/>
        <v>0</v>
      </c>
      <c r="BV51" s="62" t="str">
        <f t="shared" si="47"/>
        <v/>
      </c>
      <c r="BW51" s="211"/>
      <c r="BX51" s="64"/>
      <c r="BY51" s="60"/>
      <c r="BZ51" s="3">
        <f t="shared" si="27"/>
        <v>0</v>
      </c>
      <c r="CA51" s="60"/>
      <c r="CB51" s="60"/>
      <c r="CC51" s="3">
        <f t="shared" si="28"/>
        <v>0</v>
      </c>
      <c r="CD51" s="60"/>
      <c r="CE51" s="60"/>
      <c r="CF51" s="3">
        <f t="shared" si="29"/>
        <v>0</v>
      </c>
      <c r="CG51" s="60"/>
      <c r="CH51" s="60"/>
      <c r="CI51" s="4">
        <f t="shared" si="30"/>
        <v>0</v>
      </c>
      <c r="CJ51" s="214"/>
      <c r="CK51" s="204" t="str">
        <f t="shared" si="31"/>
        <v/>
      </c>
      <c r="CL51" s="61" t="str">
        <f t="shared" si="32"/>
        <v/>
      </c>
      <c r="CM51" s="172">
        <f t="shared" si="33"/>
        <v>0</v>
      </c>
      <c r="CN51" s="62" t="str">
        <f t="shared" si="48"/>
        <v/>
      </c>
      <c r="CO51" s="217"/>
      <c r="CP51" s="63"/>
      <c r="CQ51" s="63"/>
      <c r="CR51" s="266"/>
      <c r="CS51" s="3">
        <f t="shared" si="34"/>
        <v>0</v>
      </c>
      <c r="CT51" s="266"/>
      <c r="CU51" s="266"/>
      <c r="CV51" s="3">
        <f t="shared" si="35"/>
        <v>0</v>
      </c>
      <c r="CW51" s="266"/>
      <c r="CX51" s="266"/>
      <c r="CY51" s="266"/>
      <c r="CZ51" s="3">
        <f t="shared" si="36"/>
        <v>0</v>
      </c>
      <c r="DA51" s="266"/>
      <c r="DB51" s="266"/>
      <c r="DC51" s="4">
        <f t="shared" si="37"/>
        <v>0</v>
      </c>
      <c r="DD51" s="65"/>
      <c r="DE51" s="65"/>
      <c r="DF51" s="4">
        <f t="shared" si="38"/>
        <v>0</v>
      </c>
      <c r="DG51" s="266"/>
      <c r="DH51" s="266"/>
      <c r="DI51" s="266"/>
      <c r="DJ51" s="4">
        <f t="shared" si="39"/>
        <v>0</v>
      </c>
      <c r="DK51" s="214"/>
      <c r="DL51" s="206" t="str">
        <f t="shared" si="40"/>
        <v/>
      </c>
      <c r="DM51" s="66" t="str">
        <f t="shared" si="41"/>
        <v/>
      </c>
      <c r="DN51" s="179">
        <f t="shared" si="42"/>
        <v>0</v>
      </c>
      <c r="DO51" s="62" t="str">
        <f t="shared" si="49"/>
        <v/>
      </c>
      <c r="DP51" s="217"/>
      <c r="DQ51" s="175" t="str">
        <f t="shared" si="43"/>
        <v/>
      </c>
      <c r="DR51" s="176" t="str">
        <f t="shared" si="50"/>
        <v/>
      </c>
      <c r="DS51" s="176" t="str">
        <f t="shared" si="51"/>
        <v/>
      </c>
      <c r="DT51" s="176" t="str">
        <f t="shared" si="52"/>
        <v/>
      </c>
      <c r="DU51" s="176" t="str">
        <f t="shared" si="53"/>
        <v/>
      </c>
      <c r="DV51" s="177" t="str">
        <f t="shared" si="54"/>
        <v/>
      </c>
      <c r="DW51" s="174" t="str">
        <f t="shared" si="44"/>
        <v/>
      </c>
      <c r="DX51" s="174" t="str">
        <f t="shared" si="45"/>
        <v/>
      </c>
      <c r="DY51" s="174" t="str">
        <f t="shared" si="46"/>
        <v/>
      </c>
      <c r="DZ51" s="211"/>
      <c r="EA51" s="67"/>
      <c r="EB51" s="67"/>
      <c r="EC51" s="67"/>
      <c r="ED51" s="67"/>
      <c r="EE51" s="67"/>
      <c r="EF51" s="67"/>
      <c r="EG51" s="67"/>
      <c r="EH51" s="67"/>
      <c r="EI51" s="67"/>
      <c r="EJ51" s="67"/>
      <c r="EK51" s="421"/>
    </row>
    <row r="52" spans="1:141" s="9" customFormat="1" ht="18" customHeight="1" x14ac:dyDescent="0.25">
      <c r="A52" s="304"/>
      <c r="B52" s="304"/>
      <c r="C52" s="169"/>
      <c r="D52" s="170"/>
      <c r="E52" s="462"/>
      <c r="F52" s="297"/>
      <c r="G52" s="297"/>
      <c r="H52" s="59"/>
      <c r="I52" s="59"/>
      <c r="J52" s="423"/>
      <c r="K52" s="424"/>
      <c r="L52" s="124"/>
      <c r="M52" s="289"/>
      <c r="N52" s="289"/>
      <c r="O52" s="235" t="str">
        <f t="shared" si="8"/>
        <v/>
      </c>
      <c r="P52" s="236" t="str">
        <f t="shared" si="9"/>
        <v/>
      </c>
      <c r="Q52" s="211"/>
      <c r="R52" s="125"/>
      <c r="S52" s="125"/>
      <c r="T52" s="3">
        <f t="shared" si="10"/>
        <v>0</v>
      </c>
      <c r="U52" s="125"/>
      <c r="V52" s="125"/>
      <c r="W52" s="3">
        <f t="shared" si="11"/>
        <v>0</v>
      </c>
      <c r="X52" s="125"/>
      <c r="Y52" s="125"/>
      <c r="Z52" s="3">
        <f t="shared" si="12"/>
        <v>0</v>
      </c>
      <c r="AA52" s="94">
        <f t="shared" si="13"/>
        <v>0</v>
      </c>
      <c r="AB52" s="60"/>
      <c r="AC52" s="60"/>
      <c r="AD52" s="94">
        <f t="shared" si="14"/>
        <v>0</v>
      </c>
      <c r="AE52" s="60"/>
      <c r="AF52" s="60"/>
      <c r="AG52" s="3">
        <f t="shared" si="15"/>
        <v>0</v>
      </c>
      <c r="AH52" s="60"/>
      <c r="AI52" s="60"/>
      <c r="AJ52" s="4">
        <f t="shared" si="16"/>
        <v>0</v>
      </c>
      <c r="AK52" s="162">
        <f t="shared" si="17"/>
        <v>0</v>
      </c>
      <c r="AL52" s="144"/>
      <c r="AM52" s="144"/>
      <c r="AN52" s="274">
        <f t="shared" si="18"/>
        <v>0</v>
      </c>
      <c r="AO52" s="144"/>
      <c r="AP52" s="144"/>
      <c r="AQ52" s="274">
        <f t="shared" si="19"/>
        <v>0</v>
      </c>
      <c r="AR52" s="144"/>
      <c r="AS52" s="144"/>
      <c r="AT52" s="274">
        <f t="shared" si="20"/>
        <v>0</v>
      </c>
      <c r="AU52" s="162">
        <f t="shared" si="21"/>
        <v>0</v>
      </c>
      <c r="AV52" s="144"/>
      <c r="AW52" s="144"/>
      <c r="AX52" s="144"/>
      <c r="AY52" s="144"/>
      <c r="AZ52" s="144"/>
      <c r="BA52" s="144"/>
      <c r="BB52" s="144"/>
      <c r="BC52" s="144"/>
      <c r="BD52" s="144"/>
      <c r="BE52" s="144"/>
      <c r="BF52" s="144"/>
      <c r="BG52" s="144"/>
      <c r="BH52" s="144"/>
      <c r="BI52" s="144"/>
      <c r="BJ52" s="144"/>
      <c r="BK52" s="144"/>
      <c r="BL52" s="144"/>
      <c r="BM52" s="144"/>
      <c r="BN52" s="144"/>
      <c r="BO52" s="144"/>
      <c r="BP52" s="145">
        <f t="shared" si="22"/>
        <v>0</v>
      </c>
      <c r="BQ52" s="95">
        <f t="shared" si="23"/>
        <v>0</v>
      </c>
      <c r="BR52" s="217"/>
      <c r="BS52" s="204" t="str">
        <f t="shared" si="24"/>
        <v/>
      </c>
      <c r="BT52" s="61" t="str">
        <f t="shared" si="25"/>
        <v/>
      </c>
      <c r="BU52" s="172">
        <f t="shared" si="26"/>
        <v>0</v>
      </c>
      <c r="BV52" s="62" t="str">
        <f t="shared" si="47"/>
        <v/>
      </c>
      <c r="BW52" s="211"/>
      <c r="BX52" s="64"/>
      <c r="BY52" s="60"/>
      <c r="BZ52" s="3">
        <f t="shared" si="27"/>
        <v>0</v>
      </c>
      <c r="CA52" s="60"/>
      <c r="CB52" s="60"/>
      <c r="CC52" s="3">
        <f t="shared" si="28"/>
        <v>0</v>
      </c>
      <c r="CD52" s="60"/>
      <c r="CE52" s="60"/>
      <c r="CF52" s="3">
        <f t="shared" si="29"/>
        <v>0</v>
      </c>
      <c r="CG52" s="60"/>
      <c r="CH52" s="60"/>
      <c r="CI52" s="4">
        <f t="shared" si="30"/>
        <v>0</v>
      </c>
      <c r="CJ52" s="214"/>
      <c r="CK52" s="204" t="str">
        <f t="shared" si="31"/>
        <v/>
      </c>
      <c r="CL52" s="61" t="str">
        <f t="shared" si="32"/>
        <v/>
      </c>
      <c r="CM52" s="172">
        <f t="shared" si="33"/>
        <v>0</v>
      </c>
      <c r="CN52" s="62" t="str">
        <f t="shared" si="48"/>
        <v/>
      </c>
      <c r="CO52" s="217"/>
      <c r="CP52" s="63"/>
      <c r="CQ52" s="63"/>
      <c r="CR52" s="266"/>
      <c r="CS52" s="3">
        <f t="shared" si="34"/>
        <v>0</v>
      </c>
      <c r="CT52" s="266"/>
      <c r="CU52" s="266"/>
      <c r="CV52" s="3">
        <f t="shared" si="35"/>
        <v>0</v>
      </c>
      <c r="CW52" s="266"/>
      <c r="CX52" s="266"/>
      <c r="CY52" s="266"/>
      <c r="CZ52" s="3">
        <f t="shared" si="36"/>
        <v>0</v>
      </c>
      <c r="DA52" s="266"/>
      <c r="DB52" s="266"/>
      <c r="DC52" s="4">
        <f t="shared" si="37"/>
        <v>0</v>
      </c>
      <c r="DD52" s="65"/>
      <c r="DE52" s="65"/>
      <c r="DF52" s="4">
        <f t="shared" si="38"/>
        <v>0</v>
      </c>
      <c r="DG52" s="266"/>
      <c r="DH52" s="266"/>
      <c r="DI52" s="266"/>
      <c r="DJ52" s="4">
        <f t="shared" si="39"/>
        <v>0</v>
      </c>
      <c r="DK52" s="214"/>
      <c r="DL52" s="206" t="str">
        <f t="shared" si="40"/>
        <v/>
      </c>
      <c r="DM52" s="66" t="str">
        <f t="shared" si="41"/>
        <v/>
      </c>
      <c r="DN52" s="179">
        <f t="shared" si="42"/>
        <v>0</v>
      </c>
      <c r="DO52" s="62" t="str">
        <f t="shared" si="49"/>
        <v/>
      </c>
      <c r="DP52" s="217"/>
      <c r="DQ52" s="175" t="str">
        <f t="shared" si="43"/>
        <v/>
      </c>
      <c r="DR52" s="176" t="str">
        <f t="shared" si="50"/>
        <v/>
      </c>
      <c r="DS52" s="176" t="str">
        <f t="shared" si="51"/>
        <v/>
      </c>
      <c r="DT52" s="176" t="str">
        <f t="shared" si="52"/>
        <v/>
      </c>
      <c r="DU52" s="176" t="str">
        <f t="shared" si="53"/>
        <v/>
      </c>
      <c r="DV52" s="177" t="str">
        <f t="shared" si="54"/>
        <v/>
      </c>
      <c r="DW52" s="174" t="str">
        <f t="shared" si="44"/>
        <v/>
      </c>
      <c r="DX52" s="174" t="str">
        <f t="shared" si="45"/>
        <v/>
      </c>
      <c r="DY52" s="174" t="str">
        <f t="shared" si="46"/>
        <v/>
      </c>
      <c r="DZ52" s="211"/>
      <c r="EA52" s="67"/>
      <c r="EB52" s="67"/>
      <c r="EC52" s="67"/>
      <c r="ED52" s="67"/>
      <c r="EE52" s="67"/>
      <c r="EF52" s="67"/>
      <c r="EG52" s="67"/>
      <c r="EH52" s="67"/>
      <c r="EI52" s="67"/>
      <c r="EJ52" s="67"/>
      <c r="EK52" s="421"/>
    </row>
    <row r="53" spans="1:141" s="9" customFormat="1" ht="18" customHeight="1" x14ac:dyDescent="0.25">
      <c r="A53" s="304"/>
      <c r="B53" s="304"/>
      <c r="C53" s="169"/>
      <c r="D53" s="170"/>
      <c r="E53" s="462"/>
      <c r="F53" s="297"/>
      <c r="G53" s="297"/>
      <c r="H53" s="59"/>
      <c r="I53" s="59"/>
      <c r="J53" s="423"/>
      <c r="K53" s="424"/>
      <c r="L53" s="124"/>
      <c r="M53" s="289"/>
      <c r="N53" s="289"/>
      <c r="O53" s="235" t="str">
        <f t="shared" si="8"/>
        <v/>
      </c>
      <c r="P53" s="236" t="str">
        <f t="shared" si="9"/>
        <v/>
      </c>
      <c r="Q53" s="211"/>
      <c r="R53" s="125"/>
      <c r="S53" s="125"/>
      <c r="T53" s="3">
        <f t="shared" si="10"/>
        <v>0</v>
      </c>
      <c r="U53" s="125"/>
      <c r="V53" s="125"/>
      <c r="W53" s="3">
        <f t="shared" si="11"/>
        <v>0</v>
      </c>
      <c r="X53" s="125"/>
      <c r="Y53" s="125"/>
      <c r="Z53" s="3">
        <f t="shared" si="12"/>
        <v>0</v>
      </c>
      <c r="AA53" s="94">
        <f t="shared" si="13"/>
        <v>0</v>
      </c>
      <c r="AB53" s="60"/>
      <c r="AC53" s="60"/>
      <c r="AD53" s="94">
        <f t="shared" si="14"/>
        <v>0</v>
      </c>
      <c r="AE53" s="60"/>
      <c r="AF53" s="60"/>
      <c r="AG53" s="3">
        <f t="shared" si="15"/>
        <v>0</v>
      </c>
      <c r="AH53" s="60"/>
      <c r="AI53" s="60"/>
      <c r="AJ53" s="4">
        <f t="shared" si="16"/>
        <v>0</v>
      </c>
      <c r="AK53" s="162">
        <f t="shared" si="17"/>
        <v>0</v>
      </c>
      <c r="AL53" s="144"/>
      <c r="AM53" s="144"/>
      <c r="AN53" s="274">
        <f t="shared" si="18"/>
        <v>0</v>
      </c>
      <c r="AO53" s="144"/>
      <c r="AP53" s="144"/>
      <c r="AQ53" s="274">
        <f t="shared" si="19"/>
        <v>0</v>
      </c>
      <c r="AR53" s="144"/>
      <c r="AS53" s="144"/>
      <c r="AT53" s="274">
        <f t="shared" si="20"/>
        <v>0</v>
      </c>
      <c r="AU53" s="162">
        <f t="shared" si="21"/>
        <v>0</v>
      </c>
      <c r="AV53" s="144"/>
      <c r="AW53" s="144"/>
      <c r="AX53" s="144"/>
      <c r="AY53" s="144"/>
      <c r="AZ53" s="144"/>
      <c r="BA53" s="144"/>
      <c r="BB53" s="144"/>
      <c r="BC53" s="144"/>
      <c r="BD53" s="144"/>
      <c r="BE53" s="144"/>
      <c r="BF53" s="144"/>
      <c r="BG53" s="144"/>
      <c r="BH53" s="144"/>
      <c r="BI53" s="144"/>
      <c r="BJ53" s="144"/>
      <c r="BK53" s="144"/>
      <c r="BL53" s="144"/>
      <c r="BM53" s="144"/>
      <c r="BN53" s="144"/>
      <c r="BO53" s="144"/>
      <c r="BP53" s="145">
        <f t="shared" si="22"/>
        <v>0</v>
      </c>
      <c r="BQ53" s="95">
        <f t="shared" si="23"/>
        <v>0</v>
      </c>
      <c r="BR53" s="217"/>
      <c r="BS53" s="204" t="str">
        <f t="shared" si="24"/>
        <v/>
      </c>
      <c r="BT53" s="61" t="str">
        <f t="shared" si="25"/>
        <v/>
      </c>
      <c r="BU53" s="172">
        <f t="shared" si="26"/>
        <v>0</v>
      </c>
      <c r="BV53" s="62" t="str">
        <f t="shared" si="47"/>
        <v/>
      </c>
      <c r="BW53" s="211"/>
      <c r="BX53" s="64"/>
      <c r="BY53" s="60"/>
      <c r="BZ53" s="3">
        <f t="shared" si="27"/>
        <v>0</v>
      </c>
      <c r="CA53" s="60"/>
      <c r="CB53" s="60"/>
      <c r="CC53" s="3">
        <f t="shared" si="28"/>
        <v>0</v>
      </c>
      <c r="CD53" s="60"/>
      <c r="CE53" s="60"/>
      <c r="CF53" s="3">
        <f t="shared" si="29"/>
        <v>0</v>
      </c>
      <c r="CG53" s="60"/>
      <c r="CH53" s="60"/>
      <c r="CI53" s="4">
        <f t="shared" si="30"/>
        <v>0</v>
      </c>
      <c r="CJ53" s="214"/>
      <c r="CK53" s="204" t="str">
        <f t="shared" si="31"/>
        <v/>
      </c>
      <c r="CL53" s="61" t="str">
        <f t="shared" si="32"/>
        <v/>
      </c>
      <c r="CM53" s="172">
        <f t="shared" si="33"/>
        <v>0</v>
      </c>
      <c r="CN53" s="62" t="str">
        <f t="shared" si="48"/>
        <v/>
      </c>
      <c r="CO53" s="217"/>
      <c r="CP53" s="63"/>
      <c r="CQ53" s="63"/>
      <c r="CR53" s="266"/>
      <c r="CS53" s="3">
        <f t="shared" si="34"/>
        <v>0</v>
      </c>
      <c r="CT53" s="266"/>
      <c r="CU53" s="266"/>
      <c r="CV53" s="3">
        <f t="shared" si="35"/>
        <v>0</v>
      </c>
      <c r="CW53" s="266"/>
      <c r="CX53" s="266"/>
      <c r="CY53" s="266"/>
      <c r="CZ53" s="3">
        <f t="shared" si="36"/>
        <v>0</v>
      </c>
      <c r="DA53" s="266"/>
      <c r="DB53" s="266"/>
      <c r="DC53" s="4">
        <f t="shared" si="37"/>
        <v>0</v>
      </c>
      <c r="DD53" s="65"/>
      <c r="DE53" s="65"/>
      <c r="DF53" s="4">
        <f t="shared" si="38"/>
        <v>0</v>
      </c>
      <c r="DG53" s="266"/>
      <c r="DH53" s="266"/>
      <c r="DI53" s="266"/>
      <c r="DJ53" s="4">
        <f t="shared" si="39"/>
        <v>0</v>
      </c>
      <c r="DK53" s="214"/>
      <c r="DL53" s="206" t="str">
        <f t="shared" si="40"/>
        <v/>
      </c>
      <c r="DM53" s="66" t="str">
        <f t="shared" si="41"/>
        <v/>
      </c>
      <c r="DN53" s="179">
        <f t="shared" si="42"/>
        <v>0</v>
      </c>
      <c r="DO53" s="62" t="str">
        <f t="shared" si="49"/>
        <v/>
      </c>
      <c r="DP53" s="217"/>
      <c r="DQ53" s="175" t="str">
        <f t="shared" si="43"/>
        <v/>
      </c>
      <c r="DR53" s="176" t="str">
        <f t="shared" si="50"/>
        <v/>
      </c>
      <c r="DS53" s="176" t="str">
        <f t="shared" si="51"/>
        <v/>
      </c>
      <c r="DT53" s="176" t="str">
        <f t="shared" si="52"/>
        <v/>
      </c>
      <c r="DU53" s="176" t="str">
        <f t="shared" si="53"/>
        <v/>
      </c>
      <c r="DV53" s="177" t="str">
        <f t="shared" si="54"/>
        <v/>
      </c>
      <c r="DW53" s="174" t="str">
        <f t="shared" si="44"/>
        <v/>
      </c>
      <c r="DX53" s="174" t="str">
        <f t="shared" si="45"/>
        <v/>
      </c>
      <c r="DY53" s="174" t="str">
        <f t="shared" si="46"/>
        <v/>
      </c>
      <c r="DZ53" s="211"/>
      <c r="EA53" s="67"/>
      <c r="EB53" s="67"/>
      <c r="EC53" s="67"/>
      <c r="ED53" s="67"/>
      <c r="EE53" s="67"/>
      <c r="EF53" s="67"/>
      <c r="EG53" s="67"/>
      <c r="EH53" s="67"/>
      <c r="EI53" s="67"/>
      <c r="EJ53" s="67"/>
      <c r="EK53" s="421"/>
    </row>
    <row r="54" spans="1:141" s="9" customFormat="1" ht="18" customHeight="1" x14ac:dyDescent="0.25">
      <c r="A54" s="304"/>
      <c r="B54" s="304"/>
      <c r="C54" s="169"/>
      <c r="D54" s="170"/>
      <c r="E54" s="462"/>
      <c r="F54" s="297"/>
      <c r="G54" s="297"/>
      <c r="H54" s="59"/>
      <c r="I54" s="59"/>
      <c r="J54" s="423"/>
      <c r="K54" s="424"/>
      <c r="L54" s="124"/>
      <c r="M54" s="289"/>
      <c r="N54" s="289"/>
      <c r="O54" s="235" t="str">
        <f t="shared" si="8"/>
        <v/>
      </c>
      <c r="P54" s="236" t="str">
        <f t="shared" si="9"/>
        <v/>
      </c>
      <c r="Q54" s="211"/>
      <c r="R54" s="125"/>
      <c r="S54" s="125"/>
      <c r="T54" s="3">
        <f t="shared" si="10"/>
        <v>0</v>
      </c>
      <c r="U54" s="125"/>
      <c r="V54" s="125"/>
      <c r="W54" s="3">
        <f t="shared" si="11"/>
        <v>0</v>
      </c>
      <c r="X54" s="125"/>
      <c r="Y54" s="125"/>
      <c r="Z54" s="3">
        <f t="shared" si="12"/>
        <v>0</v>
      </c>
      <c r="AA54" s="94">
        <f t="shared" si="13"/>
        <v>0</v>
      </c>
      <c r="AB54" s="60"/>
      <c r="AC54" s="60"/>
      <c r="AD54" s="94">
        <f t="shared" si="14"/>
        <v>0</v>
      </c>
      <c r="AE54" s="60"/>
      <c r="AF54" s="60"/>
      <c r="AG54" s="3">
        <f t="shared" si="15"/>
        <v>0</v>
      </c>
      <c r="AH54" s="60"/>
      <c r="AI54" s="60"/>
      <c r="AJ54" s="4">
        <f t="shared" si="16"/>
        <v>0</v>
      </c>
      <c r="AK54" s="162">
        <f t="shared" si="17"/>
        <v>0</v>
      </c>
      <c r="AL54" s="144"/>
      <c r="AM54" s="144"/>
      <c r="AN54" s="274">
        <f t="shared" si="18"/>
        <v>0</v>
      </c>
      <c r="AO54" s="144"/>
      <c r="AP54" s="144"/>
      <c r="AQ54" s="274">
        <f t="shared" si="19"/>
        <v>0</v>
      </c>
      <c r="AR54" s="144"/>
      <c r="AS54" s="144"/>
      <c r="AT54" s="274">
        <f t="shared" si="20"/>
        <v>0</v>
      </c>
      <c r="AU54" s="162">
        <f t="shared" si="21"/>
        <v>0</v>
      </c>
      <c r="AV54" s="144"/>
      <c r="AW54" s="144"/>
      <c r="AX54" s="144"/>
      <c r="AY54" s="144"/>
      <c r="AZ54" s="144"/>
      <c r="BA54" s="144"/>
      <c r="BB54" s="144"/>
      <c r="BC54" s="144"/>
      <c r="BD54" s="144"/>
      <c r="BE54" s="144"/>
      <c r="BF54" s="144"/>
      <c r="BG54" s="144"/>
      <c r="BH54" s="144"/>
      <c r="BI54" s="144"/>
      <c r="BJ54" s="144"/>
      <c r="BK54" s="144"/>
      <c r="BL54" s="144"/>
      <c r="BM54" s="144"/>
      <c r="BN54" s="144"/>
      <c r="BO54" s="144"/>
      <c r="BP54" s="145">
        <f t="shared" si="22"/>
        <v>0</v>
      </c>
      <c r="BQ54" s="95">
        <f t="shared" si="23"/>
        <v>0</v>
      </c>
      <c r="BR54" s="217"/>
      <c r="BS54" s="204" t="str">
        <f t="shared" si="24"/>
        <v/>
      </c>
      <c r="BT54" s="61" t="str">
        <f t="shared" si="25"/>
        <v/>
      </c>
      <c r="BU54" s="172">
        <f t="shared" si="26"/>
        <v>0</v>
      </c>
      <c r="BV54" s="62" t="str">
        <f t="shared" si="47"/>
        <v/>
      </c>
      <c r="BW54" s="211"/>
      <c r="BX54" s="64"/>
      <c r="BY54" s="60"/>
      <c r="BZ54" s="3">
        <f t="shared" si="27"/>
        <v>0</v>
      </c>
      <c r="CA54" s="60"/>
      <c r="CB54" s="60"/>
      <c r="CC54" s="3">
        <f t="shared" si="28"/>
        <v>0</v>
      </c>
      <c r="CD54" s="60"/>
      <c r="CE54" s="60"/>
      <c r="CF54" s="3">
        <f t="shared" si="29"/>
        <v>0</v>
      </c>
      <c r="CG54" s="60"/>
      <c r="CH54" s="60"/>
      <c r="CI54" s="4">
        <f t="shared" si="30"/>
        <v>0</v>
      </c>
      <c r="CJ54" s="214"/>
      <c r="CK54" s="204" t="str">
        <f t="shared" si="31"/>
        <v/>
      </c>
      <c r="CL54" s="61" t="str">
        <f t="shared" si="32"/>
        <v/>
      </c>
      <c r="CM54" s="172">
        <f t="shared" si="33"/>
        <v>0</v>
      </c>
      <c r="CN54" s="62" t="str">
        <f t="shared" si="48"/>
        <v/>
      </c>
      <c r="CO54" s="217"/>
      <c r="CP54" s="63"/>
      <c r="CQ54" s="63"/>
      <c r="CR54" s="266"/>
      <c r="CS54" s="3">
        <f t="shared" si="34"/>
        <v>0</v>
      </c>
      <c r="CT54" s="266"/>
      <c r="CU54" s="266"/>
      <c r="CV54" s="3">
        <f t="shared" si="35"/>
        <v>0</v>
      </c>
      <c r="CW54" s="266"/>
      <c r="CX54" s="266"/>
      <c r="CY54" s="266"/>
      <c r="CZ54" s="3">
        <f t="shared" si="36"/>
        <v>0</v>
      </c>
      <c r="DA54" s="266"/>
      <c r="DB54" s="266"/>
      <c r="DC54" s="4">
        <f t="shared" si="37"/>
        <v>0</v>
      </c>
      <c r="DD54" s="65"/>
      <c r="DE54" s="65"/>
      <c r="DF54" s="4">
        <f t="shared" si="38"/>
        <v>0</v>
      </c>
      <c r="DG54" s="266"/>
      <c r="DH54" s="266"/>
      <c r="DI54" s="266"/>
      <c r="DJ54" s="4">
        <f t="shared" si="39"/>
        <v>0</v>
      </c>
      <c r="DK54" s="214"/>
      <c r="DL54" s="206" t="str">
        <f t="shared" si="40"/>
        <v/>
      </c>
      <c r="DM54" s="66" t="str">
        <f t="shared" si="41"/>
        <v/>
      </c>
      <c r="DN54" s="179">
        <f t="shared" si="42"/>
        <v>0</v>
      </c>
      <c r="DO54" s="62" t="str">
        <f t="shared" si="49"/>
        <v/>
      </c>
      <c r="DP54" s="217"/>
      <c r="DQ54" s="175" t="str">
        <f t="shared" si="43"/>
        <v/>
      </c>
      <c r="DR54" s="176" t="str">
        <f t="shared" si="50"/>
        <v/>
      </c>
      <c r="DS54" s="176" t="str">
        <f t="shared" si="51"/>
        <v/>
      </c>
      <c r="DT54" s="176" t="str">
        <f t="shared" si="52"/>
        <v/>
      </c>
      <c r="DU54" s="176" t="str">
        <f t="shared" si="53"/>
        <v/>
      </c>
      <c r="DV54" s="177" t="str">
        <f t="shared" si="54"/>
        <v/>
      </c>
      <c r="DW54" s="174" t="str">
        <f t="shared" si="44"/>
        <v/>
      </c>
      <c r="DX54" s="174" t="str">
        <f t="shared" si="45"/>
        <v/>
      </c>
      <c r="DY54" s="174" t="str">
        <f t="shared" si="46"/>
        <v/>
      </c>
      <c r="DZ54" s="211"/>
      <c r="EA54" s="67"/>
      <c r="EB54" s="67"/>
      <c r="EC54" s="67"/>
      <c r="ED54" s="67"/>
      <c r="EE54" s="67"/>
      <c r="EF54" s="67"/>
      <c r="EG54" s="67"/>
      <c r="EH54" s="67"/>
      <c r="EI54" s="67"/>
      <c r="EJ54" s="67"/>
      <c r="EK54" s="421"/>
    </row>
    <row r="55" spans="1:141" s="9" customFormat="1" ht="18" customHeight="1" x14ac:dyDescent="0.25">
      <c r="A55" s="304"/>
      <c r="B55" s="304"/>
      <c r="C55" s="169"/>
      <c r="D55" s="170"/>
      <c r="E55" s="462"/>
      <c r="F55" s="297"/>
      <c r="G55" s="297"/>
      <c r="H55" s="59"/>
      <c r="I55" s="59"/>
      <c r="J55" s="423"/>
      <c r="K55" s="424"/>
      <c r="L55" s="124"/>
      <c r="M55" s="289"/>
      <c r="N55" s="289"/>
      <c r="O55" s="235" t="str">
        <f t="shared" si="8"/>
        <v/>
      </c>
      <c r="P55" s="236" t="str">
        <f t="shared" si="9"/>
        <v/>
      </c>
      <c r="Q55" s="211"/>
      <c r="R55" s="125"/>
      <c r="S55" s="125"/>
      <c r="T55" s="3">
        <f t="shared" si="10"/>
        <v>0</v>
      </c>
      <c r="U55" s="125"/>
      <c r="V55" s="125"/>
      <c r="W55" s="3">
        <f t="shared" si="11"/>
        <v>0</v>
      </c>
      <c r="X55" s="125"/>
      <c r="Y55" s="125"/>
      <c r="Z55" s="3">
        <f t="shared" si="12"/>
        <v>0</v>
      </c>
      <c r="AA55" s="94">
        <f t="shared" si="13"/>
        <v>0</v>
      </c>
      <c r="AB55" s="60"/>
      <c r="AC55" s="60"/>
      <c r="AD55" s="94">
        <f t="shared" si="14"/>
        <v>0</v>
      </c>
      <c r="AE55" s="60"/>
      <c r="AF55" s="60"/>
      <c r="AG55" s="3">
        <f t="shared" si="15"/>
        <v>0</v>
      </c>
      <c r="AH55" s="60"/>
      <c r="AI55" s="60"/>
      <c r="AJ55" s="4">
        <f t="shared" si="16"/>
        <v>0</v>
      </c>
      <c r="AK55" s="162">
        <f t="shared" si="17"/>
        <v>0</v>
      </c>
      <c r="AL55" s="144"/>
      <c r="AM55" s="144"/>
      <c r="AN55" s="274">
        <f t="shared" si="18"/>
        <v>0</v>
      </c>
      <c r="AO55" s="144"/>
      <c r="AP55" s="144"/>
      <c r="AQ55" s="274">
        <f t="shared" si="19"/>
        <v>0</v>
      </c>
      <c r="AR55" s="144"/>
      <c r="AS55" s="144"/>
      <c r="AT55" s="274">
        <f t="shared" si="20"/>
        <v>0</v>
      </c>
      <c r="AU55" s="162">
        <f t="shared" si="21"/>
        <v>0</v>
      </c>
      <c r="AV55" s="144"/>
      <c r="AW55" s="144"/>
      <c r="AX55" s="144"/>
      <c r="AY55" s="144"/>
      <c r="AZ55" s="144"/>
      <c r="BA55" s="144"/>
      <c r="BB55" s="144"/>
      <c r="BC55" s="144"/>
      <c r="BD55" s="144"/>
      <c r="BE55" s="144"/>
      <c r="BF55" s="144"/>
      <c r="BG55" s="144"/>
      <c r="BH55" s="144"/>
      <c r="BI55" s="144"/>
      <c r="BJ55" s="144"/>
      <c r="BK55" s="144"/>
      <c r="BL55" s="144"/>
      <c r="BM55" s="144"/>
      <c r="BN55" s="144"/>
      <c r="BO55" s="144"/>
      <c r="BP55" s="145">
        <f t="shared" si="22"/>
        <v>0</v>
      </c>
      <c r="BQ55" s="95">
        <f t="shared" si="23"/>
        <v>0</v>
      </c>
      <c r="BR55" s="217"/>
      <c r="BS55" s="204" t="str">
        <f t="shared" si="24"/>
        <v/>
      </c>
      <c r="BT55" s="61" t="str">
        <f t="shared" si="25"/>
        <v/>
      </c>
      <c r="BU55" s="172">
        <f t="shared" si="26"/>
        <v>0</v>
      </c>
      <c r="BV55" s="62" t="str">
        <f t="shared" si="47"/>
        <v/>
      </c>
      <c r="BW55" s="211"/>
      <c r="BX55" s="64"/>
      <c r="BY55" s="60"/>
      <c r="BZ55" s="3">
        <f t="shared" si="27"/>
        <v>0</v>
      </c>
      <c r="CA55" s="60"/>
      <c r="CB55" s="60"/>
      <c r="CC55" s="3">
        <f t="shared" si="28"/>
        <v>0</v>
      </c>
      <c r="CD55" s="60"/>
      <c r="CE55" s="60"/>
      <c r="CF55" s="3">
        <f t="shared" si="29"/>
        <v>0</v>
      </c>
      <c r="CG55" s="60"/>
      <c r="CH55" s="60"/>
      <c r="CI55" s="4">
        <f t="shared" si="30"/>
        <v>0</v>
      </c>
      <c r="CJ55" s="214"/>
      <c r="CK55" s="204" t="str">
        <f t="shared" si="31"/>
        <v/>
      </c>
      <c r="CL55" s="61" t="str">
        <f t="shared" si="32"/>
        <v/>
      </c>
      <c r="CM55" s="172">
        <f t="shared" si="33"/>
        <v>0</v>
      </c>
      <c r="CN55" s="62" t="str">
        <f t="shared" si="48"/>
        <v/>
      </c>
      <c r="CO55" s="217"/>
      <c r="CP55" s="63"/>
      <c r="CQ55" s="63"/>
      <c r="CR55" s="266"/>
      <c r="CS55" s="3">
        <f t="shared" si="34"/>
        <v>0</v>
      </c>
      <c r="CT55" s="266"/>
      <c r="CU55" s="266"/>
      <c r="CV55" s="3">
        <f t="shared" si="35"/>
        <v>0</v>
      </c>
      <c r="CW55" s="266"/>
      <c r="CX55" s="266"/>
      <c r="CY55" s="266"/>
      <c r="CZ55" s="3">
        <f t="shared" si="36"/>
        <v>0</v>
      </c>
      <c r="DA55" s="266"/>
      <c r="DB55" s="266"/>
      <c r="DC55" s="4">
        <f t="shared" si="37"/>
        <v>0</v>
      </c>
      <c r="DD55" s="65"/>
      <c r="DE55" s="65"/>
      <c r="DF55" s="4">
        <f t="shared" si="38"/>
        <v>0</v>
      </c>
      <c r="DG55" s="266"/>
      <c r="DH55" s="266"/>
      <c r="DI55" s="266"/>
      <c r="DJ55" s="4">
        <f t="shared" si="39"/>
        <v>0</v>
      </c>
      <c r="DK55" s="214"/>
      <c r="DL55" s="206" t="str">
        <f t="shared" si="40"/>
        <v/>
      </c>
      <c r="DM55" s="66" t="str">
        <f t="shared" si="41"/>
        <v/>
      </c>
      <c r="DN55" s="179">
        <f t="shared" si="42"/>
        <v>0</v>
      </c>
      <c r="DO55" s="62" t="str">
        <f t="shared" si="49"/>
        <v/>
      </c>
      <c r="DP55" s="217"/>
      <c r="DQ55" s="175" t="str">
        <f t="shared" si="43"/>
        <v/>
      </c>
      <c r="DR55" s="176" t="str">
        <f t="shared" si="50"/>
        <v/>
      </c>
      <c r="DS55" s="176" t="str">
        <f t="shared" si="51"/>
        <v/>
      </c>
      <c r="DT55" s="176" t="str">
        <f t="shared" si="52"/>
        <v/>
      </c>
      <c r="DU55" s="176" t="str">
        <f t="shared" si="53"/>
        <v/>
      </c>
      <c r="DV55" s="177" t="str">
        <f t="shared" si="54"/>
        <v/>
      </c>
      <c r="DW55" s="174" t="str">
        <f t="shared" si="44"/>
        <v/>
      </c>
      <c r="DX55" s="174" t="str">
        <f t="shared" si="45"/>
        <v/>
      </c>
      <c r="DY55" s="174" t="str">
        <f t="shared" si="46"/>
        <v/>
      </c>
      <c r="DZ55" s="211"/>
      <c r="EA55" s="67"/>
      <c r="EB55" s="67"/>
      <c r="EC55" s="67"/>
      <c r="ED55" s="67"/>
      <c r="EE55" s="67"/>
      <c r="EF55" s="67"/>
      <c r="EG55" s="67"/>
      <c r="EH55" s="67"/>
      <c r="EI55" s="67"/>
      <c r="EJ55" s="67"/>
      <c r="EK55" s="421"/>
    </row>
    <row r="56" spans="1:141" s="9" customFormat="1" ht="18" customHeight="1" x14ac:dyDescent="0.25">
      <c r="A56" s="304"/>
      <c r="B56" s="304"/>
      <c r="C56" s="169"/>
      <c r="D56" s="170"/>
      <c r="E56" s="462"/>
      <c r="F56" s="297"/>
      <c r="G56" s="297"/>
      <c r="H56" s="59"/>
      <c r="I56" s="59"/>
      <c r="J56" s="423"/>
      <c r="K56" s="424"/>
      <c r="L56" s="124"/>
      <c r="M56" s="289"/>
      <c r="N56" s="289"/>
      <c r="O56" s="235" t="str">
        <f t="shared" si="8"/>
        <v/>
      </c>
      <c r="P56" s="236" t="str">
        <f t="shared" si="9"/>
        <v/>
      </c>
      <c r="Q56" s="211"/>
      <c r="R56" s="125"/>
      <c r="S56" s="125"/>
      <c r="T56" s="3">
        <f t="shared" si="10"/>
        <v>0</v>
      </c>
      <c r="U56" s="125"/>
      <c r="V56" s="125"/>
      <c r="W56" s="3">
        <f t="shared" si="11"/>
        <v>0</v>
      </c>
      <c r="X56" s="125"/>
      <c r="Y56" s="125"/>
      <c r="Z56" s="3">
        <f t="shared" si="12"/>
        <v>0</v>
      </c>
      <c r="AA56" s="94">
        <f t="shared" si="13"/>
        <v>0</v>
      </c>
      <c r="AB56" s="60"/>
      <c r="AC56" s="60"/>
      <c r="AD56" s="94">
        <f t="shared" si="14"/>
        <v>0</v>
      </c>
      <c r="AE56" s="60"/>
      <c r="AF56" s="60"/>
      <c r="AG56" s="3">
        <f t="shared" si="15"/>
        <v>0</v>
      </c>
      <c r="AH56" s="60"/>
      <c r="AI56" s="60"/>
      <c r="AJ56" s="4">
        <f t="shared" si="16"/>
        <v>0</v>
      </c>
      <c r="AK56" s="162">
        <f t="shared" si="17"/>
        <v>0</v>
      </c>
      <c r="AL56" s="144"/>
      <c r="AM56" s="144"/>
      <c r="AN56" s="274">
        <f t="shared" si="18"/>
        <v>0</v>
      </c>
      <c r="AO56" s="144"/>
      <c r="AP56" s="144"/>
      <c r="AQ56" s="274">
        <f t="shared" si="19"/>
        <v>0</v>
      </c>
      <c r="AR56" s="144"/>
      <c r="AS56" s="144"/>
      <c r="AT56" s="274">
        <f t="shared" si="20"/>
        <v>0</v>
      </c>
      <c r="AU56" s="162">
        <f t="shared" si="21"/>
        <v>0</v>
      </c>
      <c r="AV56" s="144"/>
      <c r="AW56" s="144"/>
      <c r="AX56" s="144"/>
      <c r="AY56" s="144"/>
      <c r="AZ56" s="144"/>
      <c r="BA56" s="144"/>
      <c r="BB56" s="144"/>
      <c r="BC56" s="144"/>
      <c r="BD56" s="144"/>
      <c r="BE56" s="144"/>
      <c r="BF56" s="144"/>
      <c r="BG56" s="144"/>
      <c r="BH56" s="144"/>
      <c r="BI56" s="144"/>
      <c r="BJ56" s="144"/>
      <c r="BK56" s="144"/>
      <c r="BL56" s="144"/>
      <c r="BM56" s="144"/>
      <c r="BN56" s="144"/>
      <c r="BO56" s="144"/>
      <c r="BP56" s="145">
        <f t="shared" si="22"/>
        <v>0</v>
      </c>
      <c r="BQ56" s="95">
        <f t="shared" si="23"/>
        <v>0</v>
      </c>
      <c r="BR56" s="217"/>
      <c r="BS56" s="204" t="str">
        <f t="shared" si="24"/>
        <v/>
      </c>
      <c r="BT56" s="61" t="str">
        <f t="shared" si="25"/>
        <v/>
      </c>
      <c r="BU56" s="172">
        <f t="shared" si="26"/>
        <v>0</v>
      </c>
      <c r="BV56" s="62" t="str">
        <f t="shared" si="47"/>
        <v/>
      </c>
      <c r="BW56" s="211"/>
      <c r="BX56" s="64"/>
      <c r="BY56" s="60"/>
      <c r="BZ56" s="3">
        <f t="shared" si="27"/>
        <v>0</v>
      </c>
      <c r="CA56" s="60"/>
      <c r="CB56" s="60"/>
      <c r="CC56" s="3">
        <f t="shared" si="28"/>
        <v>0</v>
      </c>
      <c r="CD56" s="60"/>
      <c r="CE56" s="60"/>
      <c r="CF56" s="3">
        <f t="shared" si="29"/>
        <v>0</v>
      </c>
      <c r="CG56" s="60"/>
      <c r="CH56" s="60"/>
      <c r="CI56" s="4">
        <f t="shared" si="30"/>
        <v>0</v>
      </c>
      <c r="CJ56" s="214"/>
      <c r="CK56" s="204" t="str">
        <f t="shared" si="31"/>
        <v/>
      </c>
      <c r="CL56" s="61" t="str">
        <f t="shared" si="32"/>
        <v/>
      </c>
      <c r="CM56" s="172">
        <f t="shared" si="33"/>
        <v>0</v>
      </c>
      <c r="CN56" s="62" t="str">
        <f t="shared" si="48"/>
        <v/>
      </c>
      <c r="CO56" s="217"/>
      <c r="CP56" s="63"/>
      <c r="CQ56" s="63"/>
      <c r="CR56" s="266"/>
      <c r="CS56" s="3">
        <f t="shared" si="34"/>
        <v>0</v>
      </c>
      <c r="CT56" s="266"/>
      <c r="CU56" s="266"/>
      <c r="CV56" s="3">
        <f t="shared" si="35"/>
        <v>0</v>
      </c>
      <c r="CW56" s="266"/>
      <c r="CX56" s="266"/>
      <c r="CY56" s="266"/>
      <c r="CZ56" s="3">
        <f t="shared" si="36"/>
        <v>0</v>
      </c>
      <c r="DA56" s="266"/>
      <c r="DB56" s="266"/>
      <c r="DC56" s="4">
        <f t="shared" si="37"/>
        <v>0</v>
      </c>
      <c r="DD56" s="65"/>
      <c r="DE56" s="65"/>
      <c r="DF56" s="4">
        <f t="shared" si="38"/>
        <v>0</v>
      </c>
      <c r="DG56" s="266"/>
      <c r="DH56" s="266"/>
      <c r="DI56" s="266"/>
      <c r="DJ56" s="4">
        <f t="shared" si="39"/>
        <v>0</v>
      </c>
      <c r="DK56" s="214"/>
      <c r="DL56" s="206" t="str">
        <f t="shared" si="40"/>
        <v/>
      </c>
      <c r="DM56" s="66" t="str">
        <f t="shared" si="41"/>
        <v/>
      </c>
      <c r="DN56" s="179">
        <f t="shared" si="42"/>
        <v>0</v>
      </c>
      <c r="DO56" s="62" t="str">
        <f t="shared" si="49"/>
        <v/>
      </c>
      <c r="DP56" s="217"/>
      <c r="DQ56" s="175" t="str">
        <f t="shared" si="43"/>
        <v/>
      </c>
      <c r="DR56" s="176" t="str">
        <f t="shared" si="50"/>
        <v/>
      </c>
      <c r="DS56" s="176" t="str">
        <f t="shared" si="51"/>
        <v/>
      </c>
      <c r="DT56" s="176" t="str">
        <f t="shared" si="52"/>
        <v/>
      </c>
      <c r="DU56" s="176" t="str">
        <f t="shared" si="53"/>
        <v/>
      </c>
      <c r="DV56" s="177" t="str">
        <f t="shared" si="54"/>
        <v/>
      </c>
      <c r="DW56" s="174" t="str">
        <f t="shared" si="44"/>
        <v/>
      </c>
      <c r="DX56" s="174" t="str">
        <f t="shared" si="45"/>
        <v/>
      </c>
      <c r="DY56" s="174" t="str">
        <f t="shared" si="46"/>
        <v/>
      </c>
      <c r="DZ56" s="211"/>
      <c r="EA56" s="67"/>
      <c r="EB56" s="67"/>
      <c r="EC56" s="67"/>
      <c r="ED56" s="67"/>
      <c r="EE56" s="67"/>
      <c r="EF56" s="67"/>
      <c r="EG56" s="67"/>
      <c r="EH56" s="67"/>
      <c r="EI56" s="67"/>
      <c r="EJ56" s="67"/>
      <c r="EK56" s="421"/>
    </row>
    <row r="57" spans="1:141" s="9" customFormat="1" ht="18" customHeight="1" x14ac:dyDescent="0.25">
      <c r="A57" s="304"/>
      <c r="B57" s="304"/>
      <c r="C57" s="169"/>
      <c r="D57" s="170"/>
      <c r="E57" s="462"/>
      <c r="F57" s="297"/>
      <c r="G57" s="297"/>
      <c r="H57" s="59"/>
      <c r="I57" s="59"/>
      <c r="J57" s="423"/>
      <c r="K57" s="424"/>
      <c r="L57" s="124"/>
      <c r="M57" s="289"/>
      <c r="N57" s="289"/>
      <c r="O57" s="235" t="str">
        <f t="shared" si="8"/>
        <v/>
      </c>
      <c r="P57" s="236" t="str">
        <f t="shared" si="9"/>
        <v/>
      </c>
      <c r="Q57" s="211"/>
      <c r="R57" s="125"/>
      <c r="S57" s="125"/>
      <c r="T57" s="3">
        <f t="shared" si="10"/>
        <v>0</v>
      </c>
      <c r="U57" s="125"/>
      <c r="V57" s="125"/>
      <c r="W57" s="3">
        <f t="shared" si="11"/>
        <v>0</v>
      </c>
      <c r="X57" s="125"/>
      <c r="Y57" s="125"/>
      <c r="Z57" s="3">
        <f t="shared" si="12"/>
        <v>0</v>
      </c>
      <c r="AA57" s="94">
        <f t="shared" si="13"/>
        <v>0</v>
      </c>
      <c r="AB57" s="60"/>
      <c r="AC57" s="60"/>
      <c r="AD57" s="94">
        <f t="shared" si="14"/>
        <v>0</v>
      </c>
      <c r="AE57" s="60"/>
      <c r="AF57" s="60"/>
      <c r="AG57" s="3">
        <f t="shared" si="15"/>
        <v>0</v>
      </c>
      <c r="AH57" s="60"/>
      <c r="AI57" s="60"/>
      <c r="AJ57" s="4">
        <f t="shared" si="16"/>
        <v>0</v>
      </c>
      <c r="AK57" s="162">
        <f t="shared" si="17"/>
        <v>0</v>
      </c>
      <c r="AL57" s="144"/>
      <c r="AM57" s="144"/>
      <c r="AN57" s="274">
        <f t="shared" si="18"/>
        <v>0</v>
      </c>
      <c r="AO57" s="144"/>
      <c r="AP57" s="144"/>
      <c r="AQ57" s="274">
        <f t="shared" si="19"/>
        <v>0</v>
      </c>
      <c r="AR57" s="144"/>
      <c r="AS57" s="144"/>
      <c r="AT57" s="274">
        <f t="shared" si="20"/>
        <v>0</v>
      </c>
      <c r="AU57" s="162">
        <f t="shared" si="21"/>
        <v>0</v>
      </c>
      <c r="AV57" s="144"/>
      <c r="AW57" s="144"/>
      <c r="AX57" s="144"/>
      <c r="AY57" s="144"/>
      <c r="AZ57" s="144"/>
      <c r="BA57" s="144"/>
      <c r="BB57" s="144"/>
      <c r="BC57" s="144"/>
      <c r="BD57" s="144"/>
      <c r="BE57" s="144"/>
      <c r="BF57" s="144"/>
      <c r="BG57" s="144"/>
      <c r="BH57" s="144"/>
      <c r="BI57" s="144"/>
      <c r="BJ57" s="144"/>
      <c r="BK57" s="144"/>
      <c r="BL57" s="144"/>
      <c r="BM57" s="144"/>
      <c r="BN57" s="144"/>
      <c r="BO57" s="144"/>
      <c r="BP57" s="145">
        <f t="shared" si="22"/>
        <v>0</v>
      </c>
      <c r="BQ57" s="95">
        <f t="shared" si="23"/>
        <v>0</v>
      </c>
      <c r="BR57" s="217"/>
      <c r="BS57" s="204" t="str">
        <f t="shared" si="24"/>
        <v/>
      </c>
      <c r="BT57" s="61" t="str">
        <f t="shared" si="25"/>
        <v/>
      </c>
      <c r="BU57" s="172">
        <f t="shared" si="26"/>
        <v>0</v>
      </c>
      <c r="BV57" s="62" t="str">
        <f t="shared" si="47"/>
        <v/>
      </c>
      <c r="BW57" s="211"/>
      <c r="BX57" s="64"/>
      <c r="BY57" s="60"/>
      <c r="BZ57" s="3">
        <f t="shared" si="27"/>
        <v>0</v>
      </c>
      <c r="CA57" s="60"/>
      <c r="CB57" s="60"/>
      <c r="CC57" s="3">
        <f t="shared" si="28"/>
        <v>0</v>
      </c>
      <c r="CD57" s="60"/>
      <c r="CE57" s="60"/>
      <c r="CF57" s="3">
        <f t="shared" si="29"/>
        <v>0</v>
      </c>
      <c r="CG57" s="60"/>
      <c r="CH57" s="60"/>
      <c r="CI57" s="4">
        <f t="shared" si="30"/>
        <v>0</v>
      </c>
      <c r="CJ57" s="214"/>
      <c r="CK57" s="204" t="str">
        <f t="shared" si="31"/>
        <v/>
      </c>
      <c r="CL57" s="61" t="str">
        <f t="shared" si="32"/>
        <v/>
      </c>
      <c r="CM57" s="172">
        <f t="shared" si="33"/>
        <v>0</v>
      </c>
      <c r="CN57" s="62" t="str">
        <f t="shared" si="48"/>
        <v/>
      </c>
      <c r="CO57" s="217"/>
      <c r="CP57" s="63"/>
      <c r="CQ57" s="63"/>
      <c r="CR57" s="266"/>
      <c r="CS57" s="3">
        <f t="shared" si="34"/>
        <v>0</v>
      </c>
      <c r="CT57" s="266"/>
      <c r="CU57" s="266"/>
      <c r="CV57" s="3">
        <f t="shared" si="35"/>
        <v>0</v>
      </c>
      <c r="CW57" s="266"/>
      <c r="CX57" s="266"/>
      <c r="CY57" s="266"/>
      <c r="CZ57" s="3">
        <f t="shared" si="36"/>
        <v>0</v>
      </c>
      <c r="DA57" s="266"/>
      <c r="DB57" s="266"/>
      <c r="DC57" s="4">
        <f t="shared" si="37"/>
        <v>0</v>
      </c>
      <c r="DD57" s="65"/>
      <c r="DE57" s="65"/>
      <c r="DF57" s="4">
        <f t="shared" si="38"/>
        <v>0</v>
      </c>
      <c r="DG57" s="266"/>
      <c r="DH57" s="266"/>
      <c r="DI57" s="266"/>
      <c r="DJ57" s="4">
        <f t="shared" si="39"/>
        <v>0</v>
      </c>
      <c r="DK57" s="214"/>
      <c r="DL57" s="206" t="str">
        <f t="shared" si="40"/>
        <v/>
      </c>
      <c r="DM57" s="66" t="str">
        <f t="shared" si="41"/>
        <v/>
      </c>
      <c r="DN57" s="179">
        <f t="shared" si="42"/>
        <v>0</v>
      </c>
      <c r="DO57" s="62" t="str">
        <f t="shared" si="49"/>
        <v/>
      </c>
      <c r="DP57" s="217"/>
      <c r="DQ57" s="175" t="str">
        <f t="shared" si="43"/>
        <v/>
      </c>
      <c r="DR57" s="176" t="str">
        <f t="shared" si="50"/>
        <v/>
      </c>
      <c r="DS57" s="176" t="str">
        <f t="shared" si="51"/>
        <v/>
      </c>
      <c r="DT57" s="176" t="str">
        <f t="shared" si="52"/>
        <v/>
      </c>
      <c r="DU57" s="176" t="str">
        <f t="shared" si="53"/>
        <v/>
      </c>
      <c r="DV57" s="177" t="str">
        <f t="shared" si="54"/>
        <v/>
      </c>
      <c r="DW57" s="174" t="str">
        <f t="shared" si="44"/>
        <v/>
      </c>
      <c r="DX57" s="174" t="str">
        <f t="shared" si="45"/>
        <v/>
      </c>
      <c r="DY57" s="174" t="str">
        <f t="shared" si="46"/>
        <v/>
      </c>
      <c r="DZ57" s="211"/>
      <c r="EA57" s="67"/>
      <c r="EB57" s="67"/>
      <c r="EC57" s="67"/>
      <c r="ED57" s="67"/>
      <c r="EE57" s="67"/>
      <c r="EF57" s="67"/>
      <c r="EG57" s="67"/>
      <c r="EH57" s="67"/>
      <c r="EI57" s="67"/>
      <c r="EJ57" s="67"/>
      <c r="EK57" s="421"/>
    </row>
    <row r="58" spans="1:141" s="9" customFormat="1" ht="18" customHeight="1" x14ac:dyDescent="0.25">
      <c r="A58" s="304"/>
      <c r="B58" s="304"/>
      <c r="C58" s="169"/>
      <c r="D58" s="170"/>
      <c r="E58" s="462"/>
      <c r="F58" s="297"/>
      <c r="G58" s="297"/>
      <c r="H58" s="59"/>
      <c r="I58" s="59"/>
      <c r="J58" s="423"/>
      <c r="K58" s="424"/>
      <c r="L58" s="124"/>
      <c r="M58" s="289"/>
      <c r="N58" s="289"/>
      <c r="O58" s="235" t="str">
        <f t="shared" si="8"/>
        <v/>
      </c>
      <c r="P58" s="236" t="str">
        <f t="shared" si="9"/>
        <v/>
      </c>
      <c r="Q58" s="211"/>
      <c r="R58" s="125"/>
      <c r="S58" s="125"/>
      <c r="T58" s="3">
        <f t="shared" si="10"/>
        <v>0</v>
      </c>
      <c r="U58" s="125"/>
      <c r="V58" s="125"/>
      <c r="W58" s="3">
        <f t="shared" si="11"/>
        <v>0</v>
      </c>
      <c r="X58" s="125"/>
      <c r="Y58" s="125"/>
      <c r="Z58" s="3">
        <f t="shared" si="12"/>
        <v>0</v>
      </c>
      <c r="AA58" s="94">
        <f t="shared" si="13"/>
        <v>0</v>
      </c>
      <c r="AB58" s="60"/>
      <c r="AC58" s="60"/>
      <c r="AD58" s="94">
        <f t="shared" si="14"/>
        <v>0</v>
      </c>
      <c r="AE58" s="60"/>
      <c r="AF58" s="60"/>
      <c r="AG58" s="3">
        <f t="shared" si="15"/>
        <v>0</v>
      </c>
      <c r="AH58" s="60"/>
      <c r="AI58" s="60"/>
      <c r="AJ58" s="4">
        <f t="shared" si="16"/>
        <v>0</v>
      </c>
      <c r="AK58" s="162">
        <f t="shared" si="17"/>
        <v>0</v>
      </c>
      <c r="AL58" s="144"/>
      <c r="AM58" s="144"/>
      <c r="AN58" s="274">
        <f t="shared" si="18"/>
        <v>0</v>
      </c>
      <c r="AO58" s="144"/>
      <c r="AP58" s="144"/>
      <c r="AQ58" s="274">
        <f t="shared" si="19"/>
        <v>0</v>
      </c>
      <c r="AR58" s="144"/>
      <c r="AS58" s="144"/>
      <c r="AT58" s="274">
        <f t="shared" si="20"/>
        <v>0</v>
      </c>
      <c r="AU58" s="162">
        <f t="shared" si="21"/>
        <v>0</v>
      </c>
      <c r="AV58" s="144"/>
      <c r="AW58" s="144"/>
      <c r="AX58" s="144"/>
      <c r="AY58" s="144"/>
      <c r="AZ58" s="144"/>
      <c r="BA58" s="144"/>
      <c r="BB58" s="144"/>
      <c r="BC58" s="144"/>
      <c r="BD58" s="144"/>
      <c r="BE58" s="144"/>
      <c r="BF58" s="144"/>
      <c r="BG58" s="144"/>
      <c r="BH58" s="144"/>
      <c r="BI58" s="144"/>
      <c r="BJ58" s="144"/>
      <c r="BK58" s="144"/>
      <c r="BL58" s="144"/>
      <c r="BM58" s="144"/>
      <c r="BN58" s="144"/>
      <c r="BO58" s="144"/>
      <c r="BP58" s="145">
        <f t="shared" si="22"/>
        <v>0</v>
      </c>
      <c r="BQ58" s="95">
        <f t="shared" si="23"/>
        <v>0</v>
      </c>
      <c r="BR58" s="217"/>
      <c r="BS58" s="204" t="str">
        <f t="shared" si="24"/>
        <v/>
      </c>
      <c r="BT58" s="61" t="str">
        <f t="shared" si="25"/>
        <v/>
      </c>
      <c r="BU58" s="172">
        <f t="shared" si="26"/>
        <v>0</v>
      </c>
      <c r="BV58" s="62" t="str">
        <f t="shared" si="47"/>
        <v/>
      </c>
      <c r="BW58" s="211"/>
      <c r="BX58" s="64"/>
      <c r="BY58" s="60"/>
      <c r="BZ58" s="3">
        <f t="shared" si="27"/>
        <v>0</v>
      </c>
      <c r="CA58" s="60"/>
      <c r="CB58" s="60"/>
      <c r="CC58" s="3">
        <f t="shared" si="28"/>
        <v>0</v>
      </c>
      <c r="CD58" s="60"/>
      <c r="CE58" s="60"/>
      <c r="CF58" s="3">
        <f t="shared" si="29"/>
        <v>0</v>
      </c>
      <c r="CG58" s="60"/>
      <c r="CH58" s="60"/>
      <c r="CI58" s="4">
        <f t="shared" si="30"/>
        <v>0</v>
      </c>
      <c r="CJ58" s="214"/>
      <c r="CK58" s="204" t="str">
        <f t="shared" si="31"/>
        <v/>
      </c>
      <c r="CL58" s="61" t="str">
        <f t="shared" si="32"/>
        <v/>
      </c>
      <c r="CM58" s="172">
        <f t="shared" si="33"/>
        <v>0</v>
      </c>
      <c r="CN58" s="62" t="str">
        <f t="shared" si="48"/>
        <v/>
      </c>
      <c r="CO58" s="217"/>
      <c r="CP58" s="63"/>
      <c r="CQ58" s="63"/>
      <c r="CR58" s="266"/>
      <c r="CS58" s="3">
        <f t="shared" si="34"/>
        <v>0</v>
      </c>
      <c r="CT58" s="266"/>
      <c r="CU58" s="266"/>
      <c r="CV58" s="3">
        <f t="shared" si="35"/>
        <v>0</v>
      </c>
      <c r="CW58" s="266"/>
      <c r="CX58" s="266"/>
      <c r="CY58" s="266"/>
      <c r="CZ58" s="3">
        <f t="shared" si="36"/>
        <v>0</v>
      </c>
      <c r="DA58" s="266"/>
      <c r="DB58" s="266"/>
      <c r="DC58" s="4">
        <f t="shared" si="37"/>
        <v>0</v>
      </c>
      <c r="DD58" s="65"/>
      <c r="DE58" s="65"/>
      <c r="DF58" s="4">
        <f t="shared" si="38"/>
        <v>0</v>
      </c>
      <c r="DG58" s="266"/>
      <c r="DH58" s="266"/>
      <c r="DI58" s="266"/>
      <c r="DJ58" s="4">
        <f t="shared" si="39"/>
        <v>0</v>
      </c>
      <c r="DK58" s="214"/>
      <c r="DL58" s="206" t="str">
        <f t="shared" si="40"/>
        <v/>
      </c>
      <c r="DM58" s="66" t="str">
        <f t="shared" si="41"/>
        <v/>
      </c>
      <c r="DN58" s="179">
        <f t="shared" si="42"/>
        <v>0</v>
      </c>
      <c r="DO58" s="62" t="str">
        <f t="shared" si="49"/>
        <v/>
      </c>
      <c r="DP58" s="217"/>
      <c r="DQ58" s="175" t="str">
        <f t="shared" si="43"/>
        <v/>
      </c>
      <c r="DR58" s="176" t="str">
        <f t="shared" si="50"/>
        <v/>
      </c>
      <c r="DS58" s="176" t="str">
        <f t="shared" si="51"/>
        <v/>
      </c>
      <c r="DT58" s="176" t="str">
        <f t="shared" si="52"/>
        <v/>
      </c>
      <c r="DU58" s="176" t="str">
        <f t="shared" si="53"/>
        <v/>
      </c>
      <c r="DV58" s="177" t="str">
        <f t="shared" si="54"/>
        <v/>
      </c>
      <c r="DW58" s="174" t="str">
        <f t="shared" si="44"/>
        <v/>
      </c>
      <c r="DX58" s="174" t="str">
        <f t="shared" si="45"/>
        <v/>
      </c>
      <c r="DY58" s="174" t="str">
        <f t="shared" si="46"/>
        <v/>
      </c>
      <c r="DZ58" s="211"/>
      <c r="EA58" s="67"/>
      <c r="EB58" s="67"/>
      <c r="EC58" s="67"/>
      <c r="ED58" s="67"/>
      <c r="EE58" s="67"/>
      <c r="EF58" s="67"/>
      <c r="EG58" s="67"/>
      <c r="EH58" s="67"/>
      <c r="EI58" s="67"/>
      <c r="EJ58" s="67"/>
      <c r="EK58" s="421"/>
    </row>
    <row r="59" spans="1:141" s="9" customFormat="1" ht="18" customHeight="1" x14ac:dyDescent="0.25">
      <c r="A59" s="304"/>
      <c r="B59" s="304"/>
      <c r="C59" s="169"/>
      <c r="D59" s="170"/>
      <c r="E59" s="462"/>
      <c r="F59" s="297"/>
      <c r="G59" s="297"/>
      <c r="H59" s="59"/>
      <c r="I59" s="59"/>
      <c r="J59" s="423"/>
      <c r="K59" s="424"/>
      <c r="L59" s="124"/>
      <c r="M59" s="289"/>
      <c r="N59" s="289"/>
      <c r="O59" s="235" t="str">
        <f t="shared" si="8"/>
        <v/>
      </c>
      <c r="P59" s="236" t="str">
        <f t="shared" si="9"/>
        <v/>
      </c>
      <c r="Q59" s="211"/>
      <c r="R59" s="125"/>
      <c r="S59" s="125"/>
      <c r="T59" s="3">
        <f t="shared" si="10"/>
        <v>0</v>
      </c>
      <c r="U59" s="125"/>
      <c r="V59" s="125"/>
      <c r="W59" s="3">
        <f t="shared" si="11"/>
        <v>0</v>
      </c>
      <c r="X59" s="125"/>
      <c r="Y59" s="125"/>
      <c r="Z59" s="3">
        <f t="shared" si="12"/>
        <v>0</v>
      </c>
      <c r="AA59" s="94">
        <f t="shared" si="13"/>
        <v>0</v>
      </c>
      <c r="AB59" s="60"/>
      <c r="AC59" s="60"/>
      <c r="AD59" s="94">
        <f t="shared" si="14"/>
        <v>0</v>
      </c>
      <c r="AE59" s="60"/>
      <c r="AF59" s="60"/>
      <c r="AG59" s="3">
        <f t="shared" si="15"/>
        <v>0</v>
      </c>
      <c r="AH59" s="60"/>
      <c r="AI59" s="60"/>
      <c r="AJ59" s="4">
        <f t="shared" si="16"/>
        <v>0</v>
      </c>
      <c r="AK59" s="162">
        <f t="shared" si="17"/>
        <v>0</v>
      </c>
      <c r="AL59" s="144"/>
      <c r="AM59" s="144"/>
      <c r="AN59" s="274">
        <f t="shared" si="18"/>
        <v>0</v>
      </c>
      <c r="AO59" s="144"/>
      <c r="AP59" s="144"/>
      <c r="AQ59" s="274">
        <f t="shared" si="19"/>
        <v>0</v>
      </c>
      <c r="AR59" s="144"/>
      <c r="AS59" s="144"/>
      <c r="AT59" s="274">
        <f t="shared" si="20"/>
        <v>0</v>
      </c>
      <c r="AU59" s="162">
        <f t="shared" si="21"/>
        <v>0</v>
      </c>
      <c r="AV59" s="144"/>
      <c r="AW59" s="144"/>
      <c r="AX59" s="144"/>
      <c r="AY59" s="144"/>
      <c r="AZ59" s="144"/>
      <c r="BA59" s="144"/>
      <c r="BB59" s="144"/>
      <c r="BC59" s="144"/>
      <c r="BD59" s="144"/>
      <c r="BE59" s="144"/>
      <c r="BF59" s="144"/>
      <c r="BG59" s="144"/>
      <c r="BH59" s="144"/>
      <c r="BI59" s="144"/>
      <c r="BJ59" s="144"/>
      <c r="BK59" s="144"/>
      <c r="BL59" s="144"/>
      <c r="BM59" s="144"/>
      <c r="BN59" s="144"/>
      <c r="BO59" s="144"/>
      <c r="BP59" s="145">
        <f t="shared" si="22"/>
        <v>0</v>
      </c>
      <c r="BQ59" s="95">
        <f t="shared" si="23"/>
        <v>0</v>
      </c>
      <c r="BR59" s="217"/>
      <c r="BS59" s="204" t="str">
        <f t="shared" si="24"/>
        <v/>
      </c>
      <c r="BT59" s="61" t="str">
        <f t="shared" si="25"/>
        <v/>
      </c>
      <c r="BU59" s="172">
        <f t="shared" si="26"/>
        <v>0</v>
      </c>
      <c r="BV59" s="62" t="str">
        <f t="shared" si="47"/>
        <v/>
      </c>
      <c r="BW59" s="211"/>
      <c r="BX59" s="64"/>
      <c r="BY59" s="60"/>
      <c r="BZ59" s="3">
        <f t="shared" si="27"/>
        <v>0</v>
      </c>
      <c r="CA59" s="60"/>
      <c r="CB59" s="60"/>
      <c r="CC59" s="3">
        <f t="shared" si="28"/>
        <v>0</v>
      </c>
      <c r="CD59" s="60"/>
      <c r="CE59" s="60"/>
      <c r="CF59" s="3">
        <f t="shared" si="29"/>
        <v>0</v>
      </c>
      <c r="CG59" s="60"/>
      <c r="CH59" s="60"/>
      <c r="CI59" s="4">
        <f t="shared" si="30"/>
        <v>0</v>
      </c>
      <c r="CJ59" s="214"/>
      <c r="CK59" s="204" t="str">
        <f t="shared" si="31"/>
        <v/>
      </c>
      <c r="CL59" s="61" t="str">
        <f t="shared" si="32"/>
        <v/>
      </c>
      <c r="CM59" s="172">
        <f t="shared" si="33"/>
        <v>0</v>
      </c>
      <c r="CN59" s="62" t="str">
        <f t="shared" si="48"/>
        <v/>
      </c>
      <c r="CO59" s="217"/>
      <c r="CP59" s="63"/>
      <c r="CQ59" s="63"/>
      <c r="CR59" s="266"/>
      <c r="CS59" s="3">
        <f t="shared" si="34"/>
        <v>0</v>
      </c>
      <c r="CT59" s="266"/>
      <c r="CU59" s="266"/>
      <c r="CV59" s="3">
        <f t="shared" si="35"/>
        <v>0</v>
      </c>
      <c r="CW59" s="266"/>
      <c r="CX59" s="266"/>
      <c r="CY59" s="266"/>
      <c r="CZ59" s="3">
        <f t="shared" si="36"/>
        <v>0</v>
      </c>
      <c r="DA59" s="266"/>
      <c r="DB59" s="266"/>
      <c r="DC59" s="4">
        <f t="shared" si="37"/>
        <v>0</v>
      </c>
      <c r="DD59" s="65"/>
      <c r="DE59" s="65"/>
      <c r="DF59" s="4">
        <f t="shared" si="38"/>
        <v>0</v>
      </c>
      <c r="DG59" s="266"/>
      <c r="DH59" s="266"/>
      <c r="DI59" s="266"/>
      <c r="DJ59" s="4">
        <f t="shared" si="39"/>
        <v>0</v>
      </c>
      <c r="DK59" s="214"/>
      <c r="DL59" s="206" t="str">
        <f t="shared" si="40"/>
        <v/>
      </c>
      <c r="DM59" s="66" t="str">
        <f t="shared" si="41"/>
        <v/>
      </c>
      <c r="DN59" s="179">
        <f t="shared" si="42"/>
        <v>0</v>
      </c>
      <c r="DO59" s="62" t="str">
        <f t="shared" si="49"/>
        <v/>
      </c>
      <c r="DP59" s="217"/>
      <c r="DQ59" s="175" t="str">
        <f t="shared" si="43"/>
        <v/>
      </c>
      <c r="DR59" s="176" t="str">
        <f t="shared" si="50"/>
        <v/>
      </c>
      <c r="DS59" s="176" t="str">
        <f t="shared" si="51"/>
        <v/>
      </c>
      <c r="DT59" s="176" t="str">
        <f t="shared" si="52"/>
        <v/>
      </c>
      <c r="DU59" s="176" t="str">
        <f t="shared" si="53"/>
        <v/>
      </c>
      <c r="DV59" s="177" t="str">
        <f t="shared" si="54"/>
        <v/>
      </c>
      <c r="DW59" s="174" t="str">
        <f t="shared" si="44"/>
        <v/>
      </c>
      <c r="DX59" s="174" t="str">
        <f t="shared" si="45"/>
        <v/>
      </c>
      <c r="DY59" s="174" t="str">
        <f t="shared" si="46"/>
        <v/>
      </c>
      <c r="DZ59" s="211"/>
      <c r="EA59" s="67"/>
      <c r="EB59" s="67"/>
      <c r="EC59" s="67"/>
      <c r="ED59" s="67"/>
      <c r="EE59" s="67"/>
      <c r="EF59" s="67"/>
      <c r="EG59" s="67"/>
      <c r="EH59" s="67"/>
      <c r="EI59" s="67"/>
      <c r="EJ59" s="67"/>
      <c r="EK59" s="421"/>
    </row>
    <row r="60" spans="1:141" s="9" customFormat="1" ht="18" customHeight="1" x14ac:dyDescent="0.25">
      <c r="A60" s="304"/>
      <c r="B60" s="304"/>
      <c r="C60" s="169"/>
      <c r="D60" s="170"/>
      <c r="E60" s="462"/>
      <c r="F60" s="297"/>
      <c r="G60" s="297"/>
      <c r="H60" s="59"/>
      <c r="I60" s="59"/>
      <c r="J60" s="423"/>
      <c r="K60" s="424"/>
      <c r="L60" s="124"/>
      <c r="M60" s="289"/>
      <c r="N60" s="289"/>
      <c r="O60" s="235" t="str">
        <f t="shared" si="8"/>
        <v/>
      </c>
      <c r="P60" s="236" t="str">
        <f t="shared" si="9"/>
        <v/>
      </c>
      <c r="Q60" s="211"/>
      <c r="R60" s="125"/>
      <c r="S60" s="125"/>
      <c r="T60" s="3">
        <f t="shared" si="10"/>
        <v>0</v>
      </c>
      <c r="U60" s="125"/>
      <c r="V60" s="125"/>
      <c r="W60" s="3">
        <f t="shared" si="11"/>
        <v>0</v>
      </c>
      <c r="X60" s="125"/>
      <c r="Y60" s="125"/>
      <c r="Z60" s="3">
        <f t="shared" si="12"/>
        <v>0</v>
      </c>
      <c r="AA60" s="94">
        <f t="shared" si="13"/>
        <v>0</v>
      </c>
      <c r="AB60" s="60"/>
      <c r="AC60" s="60"/>
      <c r="AD60" s="94">
        <f t="shared" si="14"/>
        <v>0</v>
      </c>
      <c r="AE60" s="60"/>
      <c r="AF60" s="60"/>
      <c r="AG60" s="3">
        <f t="shared" si="15"/>
        <v>0</v>
      </c>
      <c r="AH60" s="60"/>
      <c r="AI60" s="60"/>
      <c r="AJ60" s="4">
        <f t="shared" si="16"/>
        <v>0</v>
      </c>
      <c r="AK60" s="162">
        <f t="shared" si="17"/>
        <v>0</v>
      </c>
      <c r="AL60" s="144"/>
      <c r="AM60" s="144"/>
      <c r="AN60" s="274">
        <f t="shared" si="18"/>
        <v>0</v>
      </c>
      <c r="AO60" s="144"/>
      <c r="AP60" s="144"/>
      <c r="AQ60" s="274">
        <f t="shared" si="19"/>
        <v>0</v>
      </c>
      <c r="AR60" s="144"/>
      <c r="AS60" s="144"/>
      <c r="AT60" s="274">
        <f t="shared" si="20"/>
        <v>0</v>
      </c>
      <c r="AU60" s="162">
        <f t="shared" si="21"/>
        <v>0</v>
      </c>
      <c r="AV60" s="144"/>
      <c r="AW60" s="144"/>
      <c r="AX60" s="144"/>
      <c r="AY60" s="144"/>
      <c r="AZ60" s="144"/>
      <c r="BA60" s="144"/>
      <c r="BB60" s="144"/>
      <c r="BC60" s="144"/>
      <c r="BD60" s="144"/>
      <c r="BE60" s="144"/>
      <c r="BF60" s="144"/>
      <c r="BG60" s="144"/>
      <c r="BH60" s="144"/>
      <c r="BI60" s="144"/>
      <c r="BJ60" s="144"/>
      <c r="BK60" s="144"/>
      <c r="BL60" s="144"/>
      <c r="BM60" s="144"/>
      <c r="BN60" s="144"/>
      <c r="BO60" s="144"/>
      <c r="BP60" s="145">
        <f t="shared" si="22"/>
        <v>0</v>
      </c>
      <c r="BQ60" s="95">
        <f t="shared" si="23"/>
        <v>0</v>
      </c>
      <c r="BR60" s="217"/>
      <c r="BS60" s="204" t="str">
        <f t="shared" si="24"/>
        <v/>
      </c>
      <c r="BT60" s="61" t="str">
        <f t="shared" si="25"/>
        <v/>
      </c>
      <c r="BU60" s="172">
        <f t="shared" si="26"/>
        <v>0</v>
      </c>
      <c r="BV60" s="62" t="str">
        <f t="shared" si="47"/>
        <v/>
      </c>
      <c r="BW60" s="211"/>
      <c r="BX60" s="64"/>
      <c r="BY60" s="60"/>
      <c r="BZ60" s="3">
        <f t="shared" si="27"/>
        <v>0</v>
      </c>
      <c r="CA60" s="60"/>
      <c r="CB60" s="60"/>
      <c r="CC60" s="3">
        <f t="shared" si="28"/>
        <v>0</v>
      </c>
      <c r="CD60" s="60"/>
      <c r="CE60" s="60"/>
      <c r="CF60" s="3">
        <f t="shared" si="29"/>
        <v>0</v>
      </c>
      <c r="CG60" s="60"/>
      <c r="CH60" s="60"/>
      <c r="CI60" s="4">
        <f t="shared" si="30"/>
        <v>0</v>
      </c>
      <c r="CJ60" s="214"/>
      <c r="CK60" s="204" t="str">
        <f t="shared" si="31"/>
        <v/>
      </c>
      <c r="CL60" s="61" t="str">
        <f t="shared" si="32"/>
        <v/>
      </c>
      <c r="CM60" s="172">
        <f t="shared" si="33"/>
        <v>0</v>
      </c>
      <c r="CN60" s="62" t="str">
        <f t="shared" si="48"/>
        <v/>
      </c>
      <c r="CO60" s="217"/>
      <c r="CP60" s="63"/>
      <c r="CQ60" s="63"/>
      <c r="CR60" s="266"/>
      <c r="CS60" s="3">
        <f t="shared" si="34"/>
        <v>0</v>
      </c>
      <c r="CT60" s="266"/>
      <c r="CU60" s="266"/>
      <c r="CV60" s="3">
        <f t="shared" si="35"/>
        <v>0</v>
      </c>
      <c r="CW60" s="266"/>
      <c r="CX60" s="266"/>
      <c r="CY60" s="266"/>
      <c r="CZ60" s="3">
        <f t="shared" si="36"/>
        <v>0</v>
      </c>
      <c r="DA60" s="266"/>
      <c r="DB60" s="266"/>
      <c r="DC60" s="4">
        <f t="shared" si="37"/>
        <v>0</v>
      </c>
      <c r="DD60" s="65"/>
      <c r="DE60" s="65"/>
      <c r="DF60" s="4">
        <f t="shared" si="38"/>
        <v>0</v>
      </c>
      <c r="DG60" s="266"/>
      <c r="DH60" s="266"/>
      <c r="DI60" s="266"/>
      <c r="DJ60" s="4">
        <f t="shared" si="39"/>
        <v>0</v>
      </c>
      <c r="DK60" s="214"/>
      <c r="DL60" s="206" t="str">
        <f t="shared" si="40"/>
        <v/>
      </c>
      <c r="DM60" s="66" t="str">
        <f t="shared" si="41"/>
        <v/>
      </c>
      <c r="DN60" s="179">
        <f t="shared" si="42"/>
        <v>0</v>
      </c>
      <c r="DO60" s="62" t="str">
        <f t="shared" si="49"/>
        <v/>
      </c>
      <c r="DP60" s="217"/>
      <c r="DQ60" s="175" t="str">
        <f t="shared" si="43"/>
        <v/>
      </c>
      <c r="DR60" s="176" t="str">
        <f t="shared" si="50"/>
        <v/>
      </c>
      <c r="DS60" s="176" t="str">
        <f t="shared" si="51"/>
        <v/>
      </c>
      <c r="DT60" s="176" t="str">
        <f t="shared" si="52"/>
        <v/>
      </c>
      <c r="DU60" s="176" t="str">
        <f t="shared" si="53"/>
        <v/>
      </c>
      <c r="DV60" s="177" t="str">
        <f t="shared" si="54"/>
        <v/>
      </c>
      <c r="DW60" s="174" t="str">
        <f t="shared" si="44"/>
        <v/>
      </c>
      <c r="DX60" s="174" t="str">
        <f t="shared" si="45"/>
        <v/>
      </c>
      <c r="DY60" s="174" t="str">
        <f t="shared" si="46"/>
        <v/>
      </c>
      <c r="DZ60" s="211"/>
      <c r="EA60" s="67"/>
      <c r="EB60" s="67"/>
      <c r="EC60" s="67"/>
      <c r="ED60" s="67"/>
      <c r="EE60" s="67"/>
      <c r="EF60" s="67"/>
      <c r="EG60" s="67"/>
      <c r="EH60" s="67"/>
      <c r="EI60" s="67"/>
      <c r="EJ60" s="67"/>
      <c r="EK60" s="421"/>
    </row>
    <row r="61" spans="1:141" s="9" customFormat="1" ht="18" customHeight="1" x14ac:dyDescent="0.25">
      <c r="A61" s="304"/>
      <c r="B61" s="304"/>
      <c r="C61" s="169"/>
      <c r="D61" s="170"/>
      <c r="E61" s="462"/>
      <c r="F61" s="297"/>
      <c r="G61" s="297"/>
      <c r="H61" s="59"/>
      <c r="I61" s="59"/>
      <c r="J61" s="423"/>
      <c r="K61" s="424"/>
      <c r="L61" s="124"/>
      <c r="M61" s="289"/>
      <c r="N61" s="289"/>
      <c r="O61" s="235" t="str">
        <f t="shared" si="8"/>
        <v/>
      </c>
      <c r="P61" s="236" t="str">
        <f t="shared" si="9"/>
        <v/>
      </c>
      <c r="Q61" s="211"/>
      <c r="R61" s="125"/>
      <c r="S61" s="125"/>
      <c r="T61" s="3">
        <f t="shared" si="10"/>
        <v>0</v>
      </c>
      <c r="U61" s="125"/>
      <c r="V61" s="125"/>
      <c r="W61" s="3">
        <f t="shared" si="11"/>
        <v>0</v>
      </c>
      <c r="X61" s="125"/>
      <c r="Y61" s="125"/>
      <c r="Z61" s="3">
        <f t="shared" si="12"/>
        <v>0</v>
      </c>
      <c r="AA61" s="94">
        <f t="shared" si="13"/>
        <v>0</v>
      </c>
      <c r="AB61" s="60"/>
      <c r="AC61" s="60"/>
      <c r="AD61" s="94">
        <f t="shared" si="14"/>
        <v>0</v>
      </c>
      <c r="AE61" s="60"/>
      <c r="AF61" s="60"/>
      <c r="AG61" s="3">
        <f t="shared" si="15"/>
        <v>0</v>
      </c>
      <c r="AH61" s="60"/>
      <c r="AI61" s="60"/>
      <c r="AJ61" s="4">
        <f t="shared" si="16"/>
        <v>0</v>
      </c>
      <c r="AK61" s="162">
        <f t="shared" si="17"/>
        <v>0</v>
      </c>
      <c r="AL61" s="144"/>
      <c r="AM61" s="144"/>
      <c r="AN61" s="274">
        <f t="shared" si="18"/>
        <v>0</v>
      </c>
      <c r="AO61" s="144"/>
      <c r="AP61" s="144"/>
      <c r="AQ61" s="274">
        <f t="shared" si="19"/>
        <v>0</v>
      </c>
      <c r="AR61" s="144"/>
      <c r="AS61" s="144"/>
      <c r="AT61" s="274">
        <f t="shared" si="20"/>
        <v>0</v>
      </c>
      <c r="AU61" s="162">
        <f t="shared" si="21"/>
        <v>0</v>
      </c>
      <c r="AV61" s="144"/>
      <c r="AW61" s="144"/>
      <c r="AX61" s="144"/>
      <c r="AY61" s="144"/>
      <c r="AZ61" s="144"/>
      <c r="BA61" s="144"/>
      <c r="BB61" s="144"/>
      <c r="BC61" s="144"/>
      <c r="BD61" s="144"/>
      <c r="BE61" s="144"/>
      <c r="BF61" s="144"/>
      <c r="BG61" s="144"/>
      <c r="BH61" s="144"/>
      <c r="BI61" s="144"/>
      <c r="BJ61" s="144"/>
      <c r="BK61" s="144"/>
      <c r="BL61" s="144"/>
      <c r="BM61" s="144"/>
      <c r="BN61" s="144"/>
      <c r="BO61" s="144"/>
      <c r="BP61" s="145">
        <f t="shared" si="22"/>
        <v>0</v>
      </c>
      <c r="BQ61" s="95">
        <f t="shared" si="23"/>
        <v>0</v>
      </c>
      <c r="BR61" s="217"/>
      <c r="BS61" s="204" t="str">
        <f t="shared" si="24"/>
        <v/>
      </c>
      <c r="BT61" s="61" t="str">
        <f t="shared" si="25"/>
        <v/>
      </c>
      <c r="BU61" s="172">
        <f t="shared" si="26"/>
        <v>0</v>
      </c>
      <c r="BV61" s="62" t="str">
        <f t="shared" si="47"/>
        <v/>
      </c>
      <c r="BW61" s="211"/>
      <c r="BX61" s="64"/>
      <c r="BY61" s="60"/>
      <c r="BZ61" s="3">
        <f t="shared" si="27"/>
        <v>0</v>
      </c>
      <c r="CA61" s="60"/>
      <c r="CB61" s="60"/>
      <c r="CC61" s="3">
        <f t="shared" si="28"/>
        <v>0</v>
      </c>
      <c r="CD61" s="60"/>
      <c r="CE61" s="60"/>
      <c r="CF61" s="3">
        <f t="shared" si="29"/>
        <v>0</v>
      </c>
      <c r="CG61" s="60"/>
      <c r="CH61" s="60"/>
      <c r="CI61" s="4">
        <f t="shared" si="30"/>
        <v>0</v>
      </c>
      <c r="CJ61" s="214"/>
      <c r="CK61" s="204" t="str">
        <f t="shared" si="31"/>
        <v/>
      </c>
      <c r="CL61" s="61" t="str">
        <f t="shared" si="32"/>
        <v/>
      </c>
      <c r="CM61" s="172">
        <f t="shared" si="33"/>
        <v>0</v>
      </c>
      <c r="CN61" s="62" t="str">
        <f t="shared" si="48"/>
        <v/>
      </c>
      <c r="CO61" s="217"/>
      <c r="CP61" s="63"/>
      <c r="CQ61" s="63"/>
      <c r="CR61" s="266"/>
      <c r="CS61" s="3">
        <f t="shared" si="34"/>
        <v>0</v>
      </c>
      <c r="CT61" s="266"/>
      <c r="CU61" s="266"/>
      <c r="CV61" s="3">
        <f t="shared" si="35"/>
        <v>0</v>
      </c>
      <c r="CW61" s="266"/>
      <c r="CX61" s="266"/>
      <c r="CY61" s="266"/>
      <c r="CZ61" s="3">
        <f t="shared" si="36"/>
        <v>0</v>
      </c>
      <c r="DA61" s="266"/>
      <c r="DB61" s="266"/>
      <c r="DC61" s="4">
        <f t="shared" si="37"/>
        <v>0</v>
      </c>
      <c r="DD61" s="65"/>
      <c r="DE61" s="65"/>
      <c r="DF61" s="4">
        <f t="shared" si="38"/>
        <v>0</v>
      </c>
      <c r="DG61" s="266"/>
      <c r="DH61" s="266"/>
      <c r="DI61" s="266"/>
      <c r="DJ61" s="4">
        <f t="shared" si="39"/>
        <v>0</v>
      </c>
      <c r="DK61" s="214"/>
      <c r="DL61" s="206" t="str">
        <f t="shared" si="40"/>
        <v/>
      </c>
      <c r="DM61" s="66" t="str">
        <f t="shared" si="41"/>
        <v/>
      </c>
      <c r="DN61" s="179">
        <f t="shared" si="42"/>
        <v>0</v>
      </c>
      <c r="DO61" s="62" t="str">
        <f t="shared" si="49"/>
        <v/>
      </c>
      <c r="DP61" s="217"/>
      <c r="DQ61" s="175" t="str">
        <f t="shared" si="43"/>
        <v/>
      </c>
      <c r="DR61" s="176" t="str">
        <f t="shared" si="50"/>
        <v/>
      </c>
      <c r="DS61" s="176" t="str">
        <f t="shared" si="51"/>
        <v/>
      </c>
      <c r="DT61" s="176" t="str">
        <f t="shared" si="52"/>
        <v/>
      </c>
      <c r="DU61" s="176" t="str">
        <f t="shared" si="53"/>
        <v/>
      </c>
      <c r="DV61" s="177" t="str">
        <f t="shared" si="54"/>
        <v/>
      </c>
      <c r="DW61" s="174" t="str">
        <f t="shared" si="44"/>
        <v/>
      </c>
      <c r="DX61" s="174" t="str">
        <f t="shared" si="45"/>
        <v/>
      </c>
      <c r="DY61" s="174" t="str">
        <f t="shared" si="46"/>
        <v/>
      </c>
      <c r="DZ61" s="211"/>
      <c r="EA61" s="67"/>
      <c r="EB61" s="67"/>
      <c r="EC61" s="67"/>
      <c r="ED61" s="67"/>
      <c r="EE61" s="67"/>
      <c r="EF61" s="67"/>
      <c r="EG61" s="67"/>
      <c r="EH61" s="67"/>
      <c r="EI61" s="67"/>
      <c r="EJ61" s="67"/>
      <c r="EK61" s="421"/>
    </row>
    <row r="62" spans="1:141" s="9" customFormat="1" ht="18" customHeight="1" x14ac:dyDescent="0.25">
      <c r="A62" s="304"/>
      <c r="B62" s="304"/>
      <c r="C62" s="169"/>
      <c r="D62" s="170"/>
      <c r="E62" s="462"/>
      <c r="F62" s="297"/>
      <c r="G62" s="297"/>
      <c r="H62" s="59"/>
      <c r="I62" s="59"/>
      <c r="J62" s="423"/>
      <c r="K62" s="424"/>
      <c r="L62" s="124"/>
      <c r="M62" s="289"/>
      <c r="N62" s="289"/>
      <c r="O62" s="235" t="str">
        <f t="shared" si="8"/>
        <v/>
      </c>
      <c r="P62" s="236" t="str">
        <f t="shared" si="9"/>
        <v/>
      </c>
      <c r="Q62" s="211"/>
      <c r="R62" s="125"/>
      <c r="S62" s="125"/>
      <c r="T62" s="3">
        <f t="shared" si="10"/>
        <v>0</v>
      </c>
      <c r="U62" s="125"/>
      <c r="V62" s="125"/>
      <c r="W62" s="3">
        <f t="shared" si="11"/>
        <v>0</v>
      </c>
      <c r="X62" s="125"/>
      <c r="Y62" s="125"/>
      <c r="Z62" s="3">
        <f t="shared" si="12"/>
        <v>0</v>
      </c>
      <c r="AA62" s="94">
        <f t="shared" si="13"/>
        <v>0</v>
      </c>
      <c r="AB62" s="60"/>
      <c r="AC62" s="60"/>
      <c r="AD62" s="94">
        <f t="shared" si="14"/>
        <v>0</v>
      </c>
      <c r="AE62" s="60"/>
      <c r="AF62" s="60"/>
      <c r="AG62" s="3">
        <f t="shared" si="15"/>
        <v>0</v>
      </c>
      <c r="AH62" s="60"/>
      <c r="AI62" s="60"/>
      <c r="AJ62" s="4">
        <f t="shared" si="16"/>
        <v>0</v>
      </c>
      <c r="AK62" s="162">
        <f t="shared" si="17"/>
        <v>0</v>
      </c>
      <c r="AL62" s="144"/>
      <c r="AM62" s="144"/>
      <c r="AN62" s="274">
        <f t="shared" si="18"/>
        <v>0</v>
      </c>
      <c r="AO62" s="144"/>
      <c r="AP62" s="144"/>
      <c r="AQ62" s="274">
        <f t="shared" si="19"/>
        <v>0</v>
      </c>
      <c r="AR62" s="144"/>
      <c r="AS62" s="144"/>
      <c r="AT62" s="274">
        <f t="shared" si="20"/>
        <v>0</v>
      </c>
      <c r="AU62" s="162">
        <f t="shared" si="21"/>
        <v>0</v>
      </c>
      <c r="AV62" s="144"/>
      <c r="AW62" s="144"/>
      <c r="AX62" s="144"/>
      <c r="AY62" s="144"/>
      <c r="AZ62" s="144"/>
      <c r="BA62" s="144"/>
      <c r="BB62" s="144"/>
      <c r="BC62" s="144"/>
      <c r="BD62" s="144"/>
      <c r="BE62" s="144"/>
      <c r="BF62" s="144"/>
      <c r="BG62" s="144"/>
      <c r="BH62" s="144"/>
      <c r="BI62" s="144"/>
      <c r="BJ62" s="144"/>
      <c r="BK62" s="144"/>
      <c r="BL62" s="144"/>
      <c r="BM62" s="144"/>
      <c r="BN62" s="144"/>
      <c r="BO62" s="144"/>
      <c r="BP62" s="145">
        <f t="shared" si="22"/>
        <v>0</v>
      </c>
      <c r="BQ62" s="95">
        <f t="shared" si="23"/>
        <v>0</v>
      </c>
      <c r="BR62" s="217"/>
      <c r="BS62" s="204" t="str">
        <f t="shared" si="24"/>
        <v/>
      </c>
      <c r="BT62" s="61" t="str">
        <f t="shared" si="25"/>
        <v/>
      </c>
      <c r="BU62" s="172">
        <f t="shared" si="26"/>
        <v>0</v>
      </c>
      <c r="BV62" s="62" t="str">
        <f t="shared" si="47"/>
        <v/>
      </c>
      <c r="BW62" s="211"/>
      <c r="BX62" s="64"/>
      <c r="BY62" s="60"/>
      <c r="BZ62" s="3">
        <f t="shared" si="27"/>
        <v>0</v>
      </c>
      <c r="CA62" s="60"/>
      <c r="CB62" s="60"/>
      <c r="CC62" s="3">
        <f t="shared" si="28"/>
        <v>0</v>
      </c>
      <c r="CD62" s="60"/>
      <c r="CE62" s="60"/>
      <c r="CF62" s="3">
        <f t="shared" si="29"/>
        <v>0</v>
      </c>
      <c r="CG62" s="60"/>
      <c r="CH62" s="60"/>
      <c r="CI62" s="4">
        <f t="shared" si="30"/>
        <v>0</v>
      </c>
      <c r="CJ62" s="214"/>
      <c r="CK62" s="204" t="str">
        <f t="shared" si="31"/>
        <v/>
      </c>
      <c r="CL62" s="61" t="str">
        <f t="shared" si="32"/>
        <v/>
      </c>
      <c r="CM62" s="172">
        <f t="shared" si="33"/>
        <v>0</v>
      </c>
      <c r="CN62" s="62" t="str">
        <f t="shared" si="48"/>
        <v/>
      </c>
      <c r="CO62" s="217"/>
      <c r="CP62" s="63"/>
      <c r="CQ62" s="63"/>
      <c r="CR62" s="266"/>
      <c r="CS62" s="3">
        <f t="shared" si="34"/>
        <v>0</v>
      </c>
      <c r="CT62" s="266"/>
      <c r="CU62" s="266"/>
      <c r="CV62" s="3">
        <f t="shared" si="35"/>
        <v>0</v>
      </c>
      <c r="CW62" s="266"/>
      <c r="CX62" s="266"/>
      <c r="CY62" s="266"/>
      <c r="CZ62" s="3">
        <f t="shared" si="36"/>
        <v>0</v>
      </c>
      <c r="DA62" s="266"/>
      <c r="DB62" s="266"/>
      <c r="DC62" s="4">
        <f t="shared" si="37"/>
        <v>0</v>
      </c>
      <c r="DD62" s="65"/>
      <c r="DE62" s="65"/>
      <c r="DF62" s="4">
        <f t="shared" si="38"/>
        <v>0</v>
      </c>
      <c r="DG62" s="266"/>
      <c r="DH62" s="266"/>
      <c r="DI62" s="266"/>
      <c r="DJ62" s="4">
        <f t="shared" si="39"/>
        <v>0</v>
      </c>
      <c r="DK62" s="214"/>
      <c r="DL62" s="206" t="str">
        <f t="shared" si="40"/>
        <v/>
      </c>
      <c r="DM62" s="66" t="str">
        <f t="shared" si="41"/>
        <v/>
      </c>
      <c r="DN62" s="179">
        <f t="shared" si="42"/>
        <v>0</v>
      </c>
      <c r="DO62" s="62" t="str">
        <f t="shared" si="49"/>
        <v/>
      </c>
      <c r="DP62" s="217"/>
      <c r="DQ62" s="175" t="str">
        <f t="shared" si="43"/>
        <v/>
      </c>
      <c r="DR62" s="176" t="str">
        <f t="shared" si="50"/>
        <v/>
      </c>
      <c r="DS62" s="176" t="str">
        <f t="shared" si="51"/>
        <v/>
      </c>
      <c r="DT62" s="176" t="str">
        <f t="shared" si="52"/>
        <v/>
      </c>
      <c r="DU62" s="176" t="str">
        <f t="shared" si="53"/>
        <v/>
      </c>
      <c r="DV62" s="177" t="str">
        <f t="shared" si="54"/>
        <v/>
      </c>
      <c r="DW62" s="174" t="str">
        <f t="shared" si="44"/>
        <v/>
      </c>
      <c r="DX62" s="174" t="str">
        <f t="shared" si="45"/>
        <v/>
      </c>
      <c r="DY62" s="174" t="str">
        <f t="shared" si="46"/>
        <v/>
      </c>
      <c r="DZ62" s="211"/>
      <c r="EA62" s="67"/>
      <c r="EB62" s="67"/>
      <c r="EC62" s="67"/>
      <c r="ED62" s="67"/>
      <c r="EE62" s="67"/>
      <c r="EF62" s="67"/>
      <c r="EG62" s="67"/>
      <c r="EH62" s="67"/>
      <c r="EI62" s="67"/>
      <c r="EJ62" s="67"/>
      <c r="EK62" s="421"/>
    </row>
    <row r="63" spans="1:141" s="9" customFormat="1" ht="18" customHeight="1" x14ac:dyDescent="0.25">
      <c r="A63" s="304"/>
      <c r="B63" s="304"/>
      <c r="C63" s="169"/>
      <c r="D63" s="170"/>
      <c r="E63" s="462"/>
      <c r="F63" s="297"/>
      <c r="G63" s="297"/>
      <c r="H63" s="59"/>
      <c r="I63" s="59"/>
      <c r="J63" s="423"/>
      <c r="K63" s="424"/>
      <c r="L63" s="124"/>
      <c r="M63" s="289"/>
      <c r="N63" s="289"/>
      <c r="O63" s="235" t="str">
        <f t="shared" si="8"/>
        <v/>
      </c>
      <c r="P63" s="236" t="str">
        <f t="shared" si="9"/>
        <v/>
      </c>
      <c r="Q63" s="211"/>
      <c r="R63" s="125"/>
      <c r="S63" s="125"/>
      <c r="T63" s="3">
        <f t="shared" si="10"/>
        <v>0</v>
      </c>
      <c r="U63" s="125"/>
      <c r="V63" s="125"/>
      <c r="W63" s="3">
        <f t="shared" si="11"/>
        <v>0</v>
      </c>
      <c r="X63" s="125"/>
      <c r="Y63" s="125"/>
      <c r="Z63" s="3">
        <f t="shared" si="12"/>
        <v>0</v>
      </c>
      <c r="AA63" s="94">
        <f t="shared" si="13"/>
        <v>0</v>
      </c>
      <c r="AB63" s="60"/>
      <c r="AC63" s="60"/>
      <c r="AD63" s="94">
        <f t="shared" si="14"/>
        <v>0</v>
      </c>
      <c r="AE63" s="60"/>
      <c r="AF63" s="60"/>
      <c r="AG63" s="3">
        <f t="shared" si="15"/>
        <v>0</v>
      </c>
      <c r="AH63" s="60"/>
      <c r="AI63" s="60"/>
      <c r="AJ63" s="4">
        <f t="shared" si="16"/>
        <v>0</v>
      </c>
      <c r="AK63" s="162">
        <f t="shared" si="17"/>
        <v>0</v>
      </c>
      <c r="AL63" s="144"/>
      <c r="AM63" s="144"/>
      <c r="AN63" s="274">
        <f t="shared" si="18"/>
        <v>0</v>
      </c>
      <c r="AO63" s="144"/>
      <c r="AP63" s="144"/>
      <c r="AQ63" s="274">
        <f t="shared" si="19"/>
        <v>0</v>
      </c>
      <c r="AR63" s="144"/>
      <c r="AS63" s="144"/>
      <c r="AT63" s="274">
        <f t="shared" si="20"/>
        <v>0</v>
      </c>
      <c r="AU63" s="162">
        <f t="shared" si="21"/>
        <v>0</v>
      </c>
      <c r="AV63" s="144"/>
      <c r="AW63" s="144"/>
      <c r="AX63" s="144"/>
      <c r="AY63" s="144"/>
      <c r="AZ63" s="144"/>
      <c r="BA63" s="144"/>
      <c r="BB63" s="144"/>
      <c r="BC63" s="144"/>
      <c r="BD63" s="144"/>
      <c r="BE63" s="144"/>
      <c r="BF63" s="144"/>
      <c r="BG63" s="144"/>
      <c r="BH63" s="144"/>
      <c r="BI63" s="144"/>
      <c r="BJ63" s="144"/>
      <c r="BK63" s="144"/>
      <c r="BL63" s="144"/>
      <c r="BM63" s="144"/>
      <c r="BN63" s="144"/>
      <c r="BO63" s="144"/>
      <c r="BP63" s="145">
        <f t="shared" si="22"/>
        <v>0</v>
      </c>
      <c r="BQ63" s="95">
        <f t="shared" si="23"/>
        <v>0</v>
      </c>
      <c r="BR63" s="217"/>
      <c r="BS63" s="204" t="str">
        <f t="shared" si="24"/>
        <v/>
      </c>
      <c r="BT63" s="61" t="str">
        <f t="shared" si="25"/>
        <v/>
      </c>
      <c r="BU63" s="172">
        <f t="shared" si="26"/>
        <v>0</v>
      </c>
      <c r="BV63" s="62" t="str">
        <f t="shared" si="47"/>
        <v/>
      </c>
      <c r="BW63" s="211"/>
      <c r="BX63" s="64"/>
      <c r="BY63" s="60"/>
      <c r="BZ63" s="3">
        <f t="shared" si="27"/>
        <v>0</v>
      </c>
      <c r="CA63" s="60"/>
      <c r="CB63" s="60"/>
      <c r="CC63" s="3">
        <f t="shared" si="28"/>
        <v>0</v>
      </c>
      <c r="CD63" s="60"/>
      <c r="CE63" s="60"/>
      <c r="CF63" s="3">
        <f t="shared" si="29"/>
        <v>0</v>
      </c>
      <c r="CG63" s="60"/>
      <c r="CH63" s="60"/>
      <c r="CI63" s="4">
        <f t="shared" si="30"/>
        <v>0</v>
      </c>
      <c r="CJ63" s="214"/>
      <c r="CK63" s="204" t="str">
        <f t="shared" si="31"/>
        <v/>
      </c>
      <c r="CL63" s="61" t="str">
        <f t="shared" si="32"/>
        <v/>
      </c>
      <c r="CM63" s="172">
        <f t="shared" si="33"/>
        <v>0</v>
      </c>
      <c r="CN63" s="62" t="str">
        <f t="shared" si="48"/>
        <v/>
      </c>
      <c r="CO63" s="217"/>
      <c r="CP63" s="63"/>
      <c r="CQ63" s="63"/>
      <c r="CR63" s="266"/>
      <c r="CS63" s="3">
        <f t="shared" si="34"/>
        <v>0</v>
      </c>
      <c r="CT63" s="266"/>
      <c r="CU63" s="266"/>
      <c r="CV63" s="3">
        <f t="shared" si="35"/>
        <v>0</v>
      </c>
      <c r="CW63" s="266"/>
      <c r="CX63" s="266"/>
      <c r="CY63" s="266"/>
      <c r="CZ63" s="3">
        <f t="shared" si="36"/>
        <v>0</v>
      </c>
      <c r="DA63" s="266"/>
      <c r="DB63" s="266"/>
      <c r="DC63" s="4">
        <f t="shared" si="37"/>
        <v>0</v>
      </c>
      <c r="DD63" s="65"/>
      <c r="DE63" s="65"/>
      <c r="DF63" s="4">
        <f t="shared" si="38"/>
        <v>0</v>
      </c>
      <c r="DG63" s="266"/>
      <c r="DH63" s="266"/>
      <c r="DI63" s="266"/>
      <c r="DJ63" s="4">
        <f t="shared" si="39"/>
        <v>0</v>
      </c>
      <c r="DK63" s="214"/>
      <c r="DL63" s="206" t="str">
        <f t="shared" si="40"/>
        <v/>
      </c>
      <c r="DM63" s="66" t="str">
        <f t="shared" si="41"/>
        <v/>
      </c>
      <c r="DN63" s="179">
        <f t="shared" si="42"/>
        <v>0</v>
      </c>
      <c r="DO63" s="62" t="str">
        <f t="shared" si="49"/>
        <v/>
      </c>
      <c r="DP63" s="217"/>
      <c r="DQ63" s="175" t="str">
        <f t="shared" si="43"/>
        <v/>
      </c>
      <c r="DR63" s="176" t="str">
        <f t="shared" si="50"/>
        <v/>
      </c>
      <c r="DS63" s="176" t="str">
        <f t="shared" si="51"/>
        <v/>
      </c>
      <c r="DT63" s="176" t="str">
        <f t="shared" si="52"/>
        <v/>
      </c>
      <c r="DU63" s="176" t="str">
        <f t="shared" si="53"/>
        <v/>
      </c>
      <c r="DV63" s="177" t="str">
        <f t="shared" si="54"/>
        <v/>
      </c>
      <c r="DW63" s="174" t="str">
        <f t="shared" si="44"/>
        <v/>
      </c>
      <c r="DX63" s="174" t="str">
        <f t="shared" si="45"/>
        <v/>
      </c>
      <c r="DY63" s="174" t="str">
        <f t="shared" si="46"/>
        <v/>
      </c>
      <c r="DZ63" s="211"/>
      <c r="EA63" s="67"/>
      <c r="EB63" s="67"/>
      <c r="EC63" s="67"/>
      <c r="ED63" s="67"/>
      <c r="EE63" s="67"/>
      <c r="EF63" s="67"/>
      <c r="EG63" s="67"/>
      <c r="EH63" s="67"/>
      <c r="EI63" s="67"/>
      <c r="EJ63" s="67"/>
      <c r="EK63" s="421"/>
    </row>
    <row r="64" spans="1:141" s="9" customFormat="1" ht="18" customHeight="1" x14ac:dyDescent="0.25">
      <c r="A64" s="304"/>
      <c r="B64" s="304"/>
      <c r="C64" s="169"/>
      <c r="D64" s="170"/>
      <c r="E64" s="462"/>
      <c r="F64" s="297"/>
      <c r="G64" s="297"/>
      <c r="H64" s="59"/>
      <c r="I64" s="59"/>
      <c r="J64" s="423"/>
      <c r="K64" s="424"/>
      <c r="L64" s="124"/>
      <c r="M64" s="289"/>
      <c r="N64" s="289"/>
      <c r="O64" s="235" t="str">
        <f t="shared" si="8"/>
        <v/>
      </c>
      <c r="P64" s="236" t="str">
        <f t="shared" si="9"/>
        <v/>
      </c>
      <c r="Q64" s="211"/>
      <c r="R64" s="125"/>
      <c r="S64" s="125"/>
      <c r="T64" s="3">
        <f t="shared" si="10"/>
        <v>0</v>
      </c>
      <c r="U64" s="125"/>
      <c r="V64" s="125"/>
      <c r="W64" s="3">
        <f t="shared" si="11"/>
        <v>0</v>
      </c>
      <c r="X64" s="125"/>
      <c r="Y64" s="125"/>
      <c r="Z64" s="3">
        <f t="shared" si="12"/>
        <v>0</v>
      </c>
      <c r="AA64" s="94">
        <f t="shared" si="13"/>
        <v>0</v>
      </c>
      <c r="AB64" s="60"/>
      <c r="AC64" s="60"/>
      <c r="AD64" s="94">
        <f t="shared" si="14"/>
        <v>0</v>
      </c>
      <c r="AE64" s="60"/>
      <c r="AF64" s="60"/>
      <c r="AG64" s="3">
        <f t="shared" si="15"/>
        <v>0</v>
      </c>
      <c r="AH64" s="60"/>
      <c r="AI64" s="60"/>
      <c r="AJ64" s="4">
        <f t="shared" si="16"/>
        <v>0</v>
      </c>
      <c r="AK64" s="162">
        <f t="shared" si="17"/>
        <v>0</v>
      </c>
      <c r="AL64" s="144"/>
      <c r="AM64" s="144"/>
      <c r="AN64" s="274">
        <f t="shared" si="18"/>
        <v>0</v>
      </c>
      <c r="AO64" s="144"/>
      <c r="AP64" s="144"/>
      <c r="AQ64" s="274">
        <f t="shared" si="19"/>
        <v>0</v>
      </c>
      <c r="AR64" s="144"/>
      <c r="AS64" s="144"/>
      <c r="AT64" s="274">
        <f t="shared" si="20"/>
        <v>0</v>
      </c>
      <c r="AU64" s="162">
        <f t="shared" si="21"/>
        <v>0</v>
      </c>
      <c r="AV64" s="144"/>
      <c r="AW64" s="144"/>
      <c r="AX64" s="144"/>
      <c r="AY64" s="144"/>
      <c r="AZ64" s="144"/>
      <c r="BA64" s="144"/>
      <c r="BB64" s="144"/>
      <c r="BC64" s="144"/>
      <c r="BD64" s="144"/>
      <c r="BE64" s="144"/>
      <c r="BF64" s="144"/>
      <c r="BG64" s="144"/>
      <c r="BH64" s="144"/>
      <c r="BI64" s="144"/>
      <c r="BJ64" s="144"/>
      <c r="BK64" s="144"/>
      <c r="BL64" s="144"/>
      <c r="BM64" s="144"/>
      <c r="BN64" s="144"/>
      <c r="BO64" s="144"/>
      <c r="BP64" s="145">
        <f t="shared" si="22"/>
        <v>0</v>
      </c>
      <c r="BQ64" s="95">
        <f t="shared" si="23"/>
        <v>0</v>
      </c>
      <c r="BR64" s="217"/>
      <c r="BS64" s="204" t="str">
        <f t="shared" si="24"/>
        <v/>
      </c>
      <c r="BT64" s="61" t="str">
        <f t="shared" si="25"/>
        <v/>
      </c>
      <c r="BU64" s="172">
        <f t="shared" si="26"/>
        <v>0</v>
      </c>
      <c r="BV64" s="62" t="str">
        <f t="shared" si="47"/>
        <v/>
      </c>
      <c r="BW64" s="211"/>
      <c r="BX64" s="64"/>
      <c r="BY64" s="60"/>
      <c r="BZ64" s="3">
        <f t="shared" si="27"/>
        <v>0</v>
      </c>
      <c r="CA64" s="60"/>
      <c r="CB64" s="60"/>
      <c r="CC64" s="3">
        <f t="shared" si="28"/>
        <v>0</v>
      </c>
      <c r="CD64" s="60"/>
      <c r="CE64" s="60"/>
      <c r="CF64" s="3">
        <f t="shared" si="29"/>
        <v>0</v>
      </c>
      <c r="CG64" s="60"/>
      <c r="CH64" s="60"/>
      <c r="CI64" s="4">
        <f t="shared" si="30"/>
        <v>0</v>
      </c>
      <c r="CJ64" s="214"/>
      <c r="CK64" s="204" t="str">
        <f t="shared" si="31"/>
        <v/>
      </c>
      <c r="CL64" s="61" t="str">
        <f t="shared" si="32"/>
        <v/>
      </c>
      <c r="CM64" s="172">
        <f t="shared" si="33"/>
        <v>0</v>
      </c>
      <c r="CN64" s="62" t="str">
        <f t="shared" si="48"/>
        <v/>
      </c>
      <c r="CO64" s="217"/>
      <c r="CP64" s="63"/>
      <c r="CQ64" s="63"/>
      <c r="CR64" s="266"/>
      <c r="CS64" s="3">
        <f t="shared" si="34"/>
        <v>0</v>
      </c>
      <c r="CT64" s="266"/>
      <c r="CU64" s="266"/>
      <c r="CV64" s="3">
        <f t="shared" si="35"/>
        <v>0</v>
      </c>
      <c r="CW64" s="266"/>
      <c r="CX64" s="266"/>
      <c r="CY64" s="266"/>
      <c r="CZ64" s="3">
        <f t="shared" si="36"/>
        <v>0</v>
      </c>
      <c r="DA64" s="266"/>
      <c r="DB64" s="266"/>
      <c r="DC64" s="4">
        <f t="shared" si="37"/>
        <v>0</v>
      </c>
      <c r="DD64" s="65"/>
      <c r="DE64" s="65"/>
      <c r="DF64" s="4">
        <f t="shared" si="38"/>
        <v>0</v>
      </c>
      <c r="DG64" s="266"/>
      <c r="DH64" s="266"/>
      <c r="DI64" s="266"/>
      <c r="DJ64" s="4">
        <f t="shared" si="39"/>
        <v>0</v>
      </c>
      <c r="DK64" s="214"/>
      <c r="DL64" s="206" t="str">
        <f t="shared" si="40"/>
        <v/>
      </c>
      <c r="DM64" s="66" t="str">
        <f t="shared" si="41"/>
        <v/>
      </c>
      <c r="DN64" s="179">
        <f t="shared" si="42"/>
        <v>0</v>
      </c>
      <c r="DO64" s="62" t="str">
        <f t="shared" si="49"/>
        <v/>
      </c>
      <c r="DP64" s="217"/>
      <c r="DQ64" s="175" t="str">
        <f t="shared" si="43"/>
        <v/>
      </c>
      <c r="DR64" s="176" t="str">
        <f t="shared" si="50"/>
        <v/>
      </c>
      <c r="DS64" s="176" t="str">
        <f t="shared" si="51"/>
        <v/>
      </c>
      <c r="DT64" s="176" t="str">
        <f t="shared" si="52"/>
        <v/>
      </c>
      <c r="DU64" s="176" t="str">
        <f t="shared" si="53"/>
        <v/>
      </c>
      <c r="DV64" s="177" t="str">
        <f t="shared" si="54"/>
        <v/>
      </c>
      <c r="DW64" s="174" t="str">
        <f t="shared" si="44"/>
        <v/>
      </c>
      <c r="DX64" s="174" t="str">
        <f t="shared" si="45"/>
        <v/>
      </c>
      <c r="DY64" s="174" t="str">
        <f t="shared" si="46"/>
        <v/>
      </c>
      <c r="DZ64" s="211"/>
      <c r="EA64" s="67"/>
      <c r="EB64" s="67"/>
      <c r="EC64" s="67"/>
      <c r="ED64" s="67"/>
      <c r="EE64" s="67"/>
      <c r="EF64" s="67"/>
      <c r="EG64" s="67"/>
      <c r="EH64" s="67"/>
      <c r="EI64" s="67"/>
      <c r="EJ64" s="67"/>
      <c r="EK64" s="421"/>
    </row>
    <row r="65" spans="1:141" s="9" customFormat="1" ht="18" customHeight="1" x14ac:dyDescent="0.25">
      <c r="A65" s="304"/>
      <c r="B65" s="304"/>
      <c r="C65" s="169"/>
      <c r="D65" s="170"/>
      <c r="E65" s="462"/>
      <c r="F65" s="297"/>
      <c r="G65" s="297"/>
      <c r="H65" s="59"/>
      <c r="I65" s="59"/>
      <c r="J65" s="423"/>
      <c r="K65" s="424"/>
      <c r="L65" s="124"/>
      <c r="M65" s="289"/>
      <c r="N65" s="289"/>
      <c r="O65" s="235" t="str">
        <f t="shared" si="8"/>
        <v/>
      </c>
      <c r="P65" s="236" t="str">
        <f t="shared" si="9"/>
        <v/>
      </c>
      <c r="Q65" s="211"/>
      <c r="R65" s="125"/>
      <c r="S65" s="125"/>
      <c r="T65" s="3">
        <f t="shared" si="10"/>
        <v>0</v>
      </c>
      <c r="U65" s="125"/>
      <c r="V65" s="125"/>
      <c r="W65" s="3">
        <f t="shared" si="11"/>
        <v>0</v>
      </c>
      <c r="X65" s="125"/>
      <c r="Y65" s="125"/>
      <c r="Z65" s="3">
        <f t="shared" si="12"/>
        <v>0</v>
      </c>
      <c r="AA65" s="94">
        <f t="shared" si="13"/>
        <v>0</v>
      </c>
      <c r="AB65" s="60"/>
      <c r="AC65" s="60"/>
      <c r="AD65" s="94">
        <f t="shared" si="14"/>
        <v>0</v>
      </c>
      <c r="AE65" s="60"/>
      <c r="AF65" s="60"/>
      <c r="AG65" s="3">
        <f t="shared" si="15"/>
        <v>0</v>
      </c>
      <c r="AH65" s="60"/>
      <c r="AI65" s="60"/>
      <c r="AJ65" s="4">
        <f t="shared" si="16"/>
        <v>0</v>
      </c>
      <c r="AK65" s="162">
        <f t="shared" si="17"/>
        <v>0</v>
      </c>
      <c r="AL65" s="144"/>
      <c r="AM65" s="144"/>
      <c r="AN65" s="274">
        <f t="shared" si="18"/>
        <v>0</v>
      </c>
      <c r="AO65" s="144"/>
      <c r="AP65" s="144"/>
      <c r="AQ65" s="274">
        <f t="shared" si="19"/>
        <v>0</v>
      </c>
      <c r="AR65" s="144"/>
      <c r="AS65" s="144"/>
      <c r="AT65" s="274">
        <f t="shared" si="20"/>
        <v>0</v>
      </c>
      <c r="AU65" s="162">
        <f t="shared" si="21"/>
        <v>0</v>
      </c>
      <c r="AV65" s="144"/>
      <c r="AW65" s="144"/>
      <c r="AX65" s="144"/>
      <c r="AY65" s="144"/>
      <c r="AZ65" s="144"/>
      <c r="BA65" s="144"/>
      <c r="BB65" s="144"/>
      <c r="BC65" s="144"/>
      <c r="BD65" s="144"/>
      <c r="BE65" s="144"/>
      <c r="BF65" s="144"/>
      <c r="BG65" s="144"/>
      <c r="BH65" s="144"/>
      <c r="BI65" s="144"/>
      <c r="BJ65" s="144"/>
      <c r="BK65" s="144"/>
      <c r="BL65" s="144"/>
      <c r="BM65" s="144"/>
      <c r="BN65" s="144"/>
      <c r="BO65" s="144"/>
      <c r="BP65" s="145">
        <f t="shared" si="22"/>
        <v>0</v>
      </c>
      <c r="BQ65" s="95">
        <f t="shared" si="23"/>
        <v>0</v>
      </c>
      <c r="BR65" s="217"/>
      <c r="BS65" s="204" t="str">
        <f t="shared" si="24"/>
        <v/>
      </c>
      <c r="BT65" s="61" t="str">
        <f t="shared" si="25"/>
        <v/>
      </c>
      <c r="BU65" s="172">
        <f t="shared" si="26"/>
        <v>0</v>
      </c>
      <c r="BV65" s="62" t="str">
        <f t="shared" si="47"/>
        <v/>
      </c>
      <c r="BW65" s="211"/>
      <c r="BX65" s="64"/>
      <c r="BY65" s="60"/>
      <c r="BZ65" s="3">
        <f t="shared" si="27"/>
        <v>0</v>
      </c>
      <c r="CA65" s="60"/>
      <c r="CB65" s="60"/>
      <c r="CC65" s="3">
        <f t="shared" si="28"/>
        <v>0</v>
      </c>
      <c r="CD65" s="60"/>
      <c r="CE65" s="60"/>
      <c r="CF65" s="3">
        <f t="shared" si="29"/>
        <v>0</v>
      </c>
      <c r="CG65" s="60"/>
      <c r="CH65" s="60"/>
      <c r="CI65" s="4">
        <f t="shared" si="30"/>
        <v>0</v>
      </c>
      <c r="CJ65" s="214"/>
      <c r="CK65" s="204" t="str">
        <f t="shared" si="31"/>
        <v/>
      </c>
      <c r="CL65" s="61" t="str">
        <f t="shared" si="32"/>
        <v/>
      </c>
      <c r="CM65" s="172">
        <f t="shared" si="33"/>
        <v>0</v>
      </c>
      <c r="CN65" s="62" t="str">
        <f t="shared" si="48"/>
        <v/>
      </c>
      <c r="CO65" s="217"/>
      <c r="CP65" s="63"/>
      <c r="CQ65" s="63"/>
      <c r="CR65" s="266"/>
      <c r="CS65" s="3">
        <f t="shared" si="34"/>
        <v>0</v>
      </c>
      <c r="CT65" s="266"/>
      <c r="CU65" s="266"/>
      <c r="CV65" s="3">
        <f t="shared" si="35"/>
        <v>0</v>
      </c>
      <c r="CW65" s="266"/>
      <c r="CX65" s="266"/>
      <c r="CY65" s="266"/>
      <c r="CZ65" s="3">
        <f t="shared" si="36"/>
        <v>0</v>
      </c>
      <c r="DA65" s="266"/>
      <c r="DB65" s="266"/>
      <c r="DC65" s="4">
        <f t="shared" si="37"/>
        <v>0</v>
      </c>
      <c r="DD65" s="65"/>
      <c r="DE65" s="65"/>
      <c r="DF65" s="4">
        <f t="shared" si="38"/>
        <v>0</v>
      </c>
      <c r="DG65" s="266"/>
      <c r="DH65" s="266"/>
      <c r="DI65" s="266"/>
      <c r="DJ65" s="4">
        <f t="shared" si="39"/>
        <v>0</v>
      </c>
      <c r="DK65" s="214"/>
      <c r="DL65" s="206" t="str">
        <f t="shared" si="40"/>
        <v/>
      </c>
      <c r="DM65" s="66" t="str">
        <f t="shared" si="41"/>
        <v/>
      </c>
      <c r="DN65" s="179">
        <f t="shared" si="42"/>
        <v>0</v>
      </c>
      <c r="DO65" s="62" t="str">
        <f t="shared" si="49"/>
        <v/>
      </c>
      <c r="DP65" s="217"/>
      <c r="DQ65" s="175" t="str">
        <f t="shared" si="43"/>
        <v/>
      </c>
      <c r="DR65" s="176" t="str">
        <f t="shared" si="50"/>
        <v/>
      </c>
      <c r="DS65" s="176" t="str">
        <f t="shared" si="51"/>
        <v/>
      </c>
      <c r="DT65" s="176" t="str">
        <f t="shared" si="52"/>
        <v/>
      </c>
      <c r="DU65" s="176" t="str">
        <f t="shared" si="53"/>
        <v/>
      </c>
      <c r="DV65" s="177" t="str">
        <f t="shared" si="54"/>
        <v/>
      </c>
      <c r="DW65" s="174" t="str">
        <f t="shared" si="44"/>
        <v/>
      </c>
      <c r="DX65" s="174" t="str">
        <f t="shared" si="45"/>
        <v/>
      </c>
      <c r="DY65" s="174" t="str">
        <f t="shared" si="46"/>
        <v/>
      </c>
      <c r="DZ65" s="211"/>
      <c r="EA65" s="67"/>
      <c r="EB65" s="67"/>
      <c r="EC65" s="67"/>
      <c r="ED65" s="67"/>
      <c r="EE65" s="67"/>
      <c r="EF65" s="67"/>
      <c r="EG65" s="67"/>
      <c r="EH65" s="67"/>
      <c r="EI65" s="67"/>
      <c r="EJ65" s="67"/>
      <c r="EK65" s="421"/>
    </row>
    <row r="66" spans="1:141" s="9" customFormat="1" ht="18" customHeight="1" x14ac:dyDescent="0.25">
      <c r="A66" s="304"/>
      <c r="B66" s="304"/>
      <c r="C66" s="169"/>
      <c r="D66" s="170"/>
      <c r="E66" s="462"/>
      <c r="F66" s="297"/>
      <c r="G66" s="297"/>
      <c r="H66" s="59"/>
      <c r="I66" s="59"/>
      <c r="J66" s="423"/>
      <c r="K66" s="424"/>
      <c r="L66" s="124"/>
      <c r="M66" s="289"/>
      <c r="N66" s="289"/>
      <c r="O66" s="235" t="str">
        <f t="shared" si="8"/>
        <v/>
      </c>
      <c r="P66" s="236" t="str">
        <f t="shared" si="9"/>
        <v/>
      </c>
      <c r="Q66" s="211"/>
      <c r="R66" s="125"/>
      <c r="S66" s="125"/>
      <c r="T66" s="3">
        <f t="shared" si="10"/>
        <v>0</v>
      </c>
      <c r="U66" s="125"/>
      <c r="V66" s="125"/>
      <c r="W66" s="3">
        <f t="shared" si="11"/>
        <v>0</v>
      </c>
      <c r="X66" s="125"/>
      <c r="Y66" s="125"/>
      <c r="Z66" s="3">
        <f t="shared" si="12"/>
        <v>0</v>
      </c>
      <c r="AA66" s="94">
        <f t="shared" si="13"/>
        <v>0</v>
      </c>
      <c r="AB66" s="60"/>
      <c r="AC66" s="60"/>
      <c r="AD66" s="94">
        <f t="shared" si="14"/>
        <v>0</v>
      </c>
      <c r="AE66" s="60"/>
      <c r="AF66" s="60"/>
      <c r="AG66" s="3">
        <f t="shared" si="15"/>
        <v>0</v>
      </c>
      <c r="AH66" s="60"/>
      <c r="AI66" s="60"/>
      <c r="AJ66" s="4">
        <f t="shared" si="16"/>
        <v>0</v>
      </c>
      <c r="AK66" s="162">
        <f t="shared" si="17"/>
        <v>0</v>
      </c>
      <c r="AL66" s="144"/>
      <c r="AM66" s="144"/>
      <c r="AN66" s="274">
        <f t="shared" si="18"/>
        <v>0</v>
      </c>
      <c r="AO66" s="144"/>
      <c r="AP66" s="144"/>
      <c r="AQ66" s="274">
        <f t="shared" si="19"/>
        <v>0</v>
      </c>
      <c r="AR66" s="144"/>
      <c r="AS66" s="144"/>
      <c r="AT66" s="274">
        <f t="shared" si="20"/>
        <v>0</v>
      </c>
      <c r="AU66" s="162">
        <f t="shared" si="21"/>
        <v>0</v>
      </c>
      <c r="AV66" s="144"/>
      <c r="AW66" s="144"/>
      <c r="AX66" s="144"/>
      <c r="AY66" s="144"/>
      <c r="AZ66" s="144"/>
      <c r="BA66" s="144"/>
      <c r="BB66" s="144"/>
      <c r="BC66" s="144"/>
      <c r="BD66" s="144"/>
      <c r="BE66" s="144"/>
      <c r="BF66" s="144"/>
      <c r="BG66" s="144"/>
      <c r="BH66" s="144"/>
      <c r="BI66" s="144"/>
      <c r="BJ66" s="144"/>
      <c r="BK66" s="144"/>
      <c r="BL66" s="144"/>
      <c r="BM66" s="144"/>
      <c r="BN66" s="144"/>
      <c r="BO66" s="144"/>
      <c r="BP66" s="145">
        <f t="shared" si="22"/>
        <v>0</v>
      </c>
      <c r="BQ66" s="95">
        <f t="shared" si="23"/>
        <v>0</v>
      </c>
      <c r="BR66" s="217"/>
      <c r="BS66" s="204" t="str">
        <f t="shared" si="24"/>
        <v/>
      </c>
      <c r="BT66" s="61" t="str">
        <f t="shared" si="25"/>
        <v/>
      </c>
      <c r="BU66" s="172">
        <f t="shared" si="26"/>
        <v>0</v>
      </c>
      <c r="BV66" s="62" t="str">
        <f t="shared" si="47"/>
        <v/>
      </c>
      <c r="BW66" s="211"/>
      <c r="BX66" s="64"/>
      <c r="BY66" s="60"/>
      <c r="BZ66" s="3">
        <f t="shared" si="27"/>
        <v>0</v>
      </c>
      <c r="CA66" s="60"/>
      <c r="CB66" s="60"/>
      <c r="CC66" s="3">
        <f t="shared" si="28"/>
        <v>0</v>
      </c>
      <c r="CD66" s="60"/>
      <c r="CE66" s="60"/>
      <c r="CF66" s="3">
        <f t="shared" si="29"/>
        <v>0</v>
      </c>
      <c r="CG66" s="60"/>
      <c r="CH66" s="60"/>
      <c r="CI66" s="4">
        <f t="shared" si="30"/>
        <v>0</v>
      </c>
      <c r="CJ66" s="214"/>
      <c r="CK66" s="204" t="str">
        <f t="shared" si="31"/>
        <v/>
      </c>
      <c r="CL66" s="61" t="str">
        <f t="shared" si="32"/>
        <v/>
      </c>
      <c r="CM66" s="172">
        <f t="shared" si="33"/>
        <v>0</v>
      </c>
      <c r="CN66" s="62" t="str">
        <f t="shared" si="48"/>
        <v/>
      </c>
      <c r="CO66" s="217"/>
      <c r="CP66" s="63"/>
      <c r="CQ66" s="63"/>
      <c r="CR66" s="266"/>
      <c r="CS66" s="3">
        <f t="shared" si="34"/>
        <v>0</v>
      </c>
      <c r="CT66" s="266"/>
      <c r="CU66" s="266"/>
      <c r="CV66" s="3">
        <f t="shared" si="35"/>
        <v>0</v>
      </c>
      <c r="CW66" s="266"/>
      <c r="CX66" s="266"/>
      <c r="CY66" s="266"/>
      <c r="CZ66" s="3">
        <f t="shared" si="36"/>
        <v>0</v>
      </c>
      <c r="DA66" s="266"/>
      <c r="DB66" s="266"/>
      <c r="DC66" s="4">
        <f t="shared" si="37"/>
        <v>0</v>
      </c>
      <c r="DD66" s="65"/>
      <c r="DE66" s="65"/>
      <c r="DF66" s="4">
        <f t="shared" si="38"/>
        <v>0</v>
      </c>
      <c r="DG66" s="266"/>
      <c r="DH66" s="266"/>
      <c r="DI66" s="266"/>
      <c r="DJ66" s="4">
        <f t="shared" si="39"/>
        <v>0</v>
      </c>
      <c r="DK66" s="214"/>
      <c r="DL66" s="206" t="str">
        <f t="shared" si="40"/>
        <v/>
      </c>
      <c r="DM66" s="66" t="str">
        <f t="shared" si="41"/>
        <v/>
      </c>
      <c r="DN66" s="179">
        <f t="shared" si="42"/>
        <v>0</v>
      </c>
      <c r="DO66" s="62" t="str">
        <f t="shared" si="49"/>
        <v/>
      </c>
      <c r="DP66" s="217"/>
      <c r="DQ66" s="175" t="str">
        <f t="shared" si="43"/>
        <v/>
      </c>
      <c r="DR66" s="176" t="str">
        <f t="shared" si="50"/>
        <v/>
      </c>
      <c r="DS66" s="176" t="str">
        <f t="shared" si="51"/>
        <v/>
      </c>
      <c r="DT66" s="176" t="str">
        <f t="shared" si="52"/>
        <v/>
      </c>
      <c r="DU66" s="176" t="str">
        <f t="shared" si="53"/>
        <v/>
      </c>
      <c r="DV66" s="177" t="str">
        <f t="shared" si="54"/>
        <v/>
      </c>
      <c r="DW66" s="174" t="str">
        <f t="shared" si="44"/>
        <v/>
      </c>
      <c r="DX66" s="174" t="str">
        <f t="shared" si="45"/>
        <v/>
      </c>
      <c r="DY66" s="174" t="str">
        <f t="shared" si="46"/>
        <v/>
      </c>
      <c r="DZ66" s="211"/>
      <c r="EA66" s="67"/>
      <c r="EB66" s="67"/>
      <c r="EC66" s="67"/>
      <c r="ED66" s="67"/>
      <c r="EE66" s="67"/>
      <c r="EF66" s="67"/>
      <c r="EG66" s="67"/>
      <c r="EH66" s="67"/>
      <c r="EI66" s="67"/>
      <c r="EJ66" s="67"/>
      <c r="EK66" s="421"/>
    </row>
    <row r="67" spans="1:141" s="9" customFormat="1" ht="18" customHeight="1" x14ac:dyDescent="0.25">
      <c r="A67" s="304"/>
      <c r="B67" s="304"/>
      <c r="C67" s="169"/>
      <c r="D67" s="170"/>
      <c r="E67" s="462"/>
      <c r="F67" s="297"/>
      <c r="G67" s="297"/>
      <c r="H67" s="59"/>
      <c r="I67" s="59"/>
      <c r="J67" s="423"/>
      <c r="K67" s="424"/>
      <c r="L67" s="124"/>
      <c r="M67" s="289"/>
      <c r="N67" s="289"/>
      <c r="O67" s="235" t="str">
        <f t="shared" si="8"/>
        <v/>
      </c>
      <c r="P67" s="236" t="str">
        <f t="shared" si="9"/>
        <v/>
      </c>
      <c r="Q67" s="211"/>
      <c r="R67" s="125"/>
      <c r="S67" s="125"/>
      <c r="T67" s="3">
        <f t="shared" si="10"/>
        <v>0</v>
      </c>
      <c r="U67" s="125"/>
      <c r="V67" s="125"/>
      <c r="W67" s="3">
        <f t="shared" si="11"/>
        <v>0</v>
      </c>
      <c r="X67" s="125"/>
      <c r="Y67" s="125"/>
      <c r="Z67" s="3">
        <f t="shared" si="12"/>
        <v>0</v>
      </c>
      <c r="AA67" s="94">
        <f t="shared" si="13"/>
        <v>0</v>
      </c>
      <c r="AB67" s="60"/>
      <c r="AC67" s="60"/>
      <c r="AD67" s="94">
        <f t="shared" si="14"/>
        <v>0</v>
      </c>
      <c r="AE67" s="60"/>
      <c r="AF67" s="60"/>
      <c r="AG67" s="3">
        <f t="shared" si="15"/>
        <v>0</v>
      </c>
      <c r="AH67" s="60"/>
      <c r="AI67" s="60"/>
      <c r="AJ67" s="4">
        <f t="shared" si="16"/>
        <v>0</v>
      </c>
      <c r="AK67" s="162">
        <f t="shared" si="17"/>
        <v>0</v>
      </c>
      <c r="AL67" s="144"/>
      <c r="AM67" s="144"/>
      <c r="AN67" s="274">
        <f t="shared" si="18"/>
        <v>0</v>
      </c>
      <c r="AO67" s="144"/>
      <c r="AP67" s="144"/>
      <c r="AQ67" s="274">
        <f t="shared" si="19"/>
        <v>0</v>
      </c>
      <c r="AR67" s="144"/>
      <c r="AS67" s="144"/>
      <c r="AT67" s="274">
        <f t="shared" si="20"/>
        <v>0</v>
      </c>
      <c r="AU67" s="162">
        <f t="shared" si="21"/>
        <v>0</v>
      </c>
      <c r="AV67" s="144"/>
      <c r="AW67" s="144"/>
      <c r="AX67" s="144"/>
      <c r="AY67" s="144"/>
      <c r="AZ67" s="144"/>
      <c r="BA67" s="144"/>
      <c r="BB67" s="144"/>
      <c r="BC67" s="144"/>
      <c r="BD67" s="144"/>
      <c r="BE67" s="144"/>
      <c r="BF67" s="144"/>
      <c r="BG67" s="144"/>
      <c r="BH67" s="144"/>
      <c r="BI67" s="144"/>
      <c r="BJ67" s="144"/>
      <c r="BK67" s="144"/>
      <c r="BL67" s="144"/>
      <c r="BM67" s="144"/>
      <c r="BN67" s="144"/>
      <c r="BO67" s="144"/>
      <c r="BP67" s="145">
        <f t="shared" si="22"/>
        <v>0</v>
      </c>
      <c r="BQ67" s="95">
        <f t="shared" si="23"/>
        <v>0</v>
      </c>
      <c r="BR67" s="217"/>
      <c r="BS67" s="204" t="str">
        <f t="shared" si="24"/>
        <v/>
      </c>
      <c r="BT67" s="61" t="str">
        <f t="shared" si="25"/>
        <v/>
      </c>
      <c r="BU67" s="172">
        <f t="shared" si="26"/>
        <v>0</v>
      </c>
      <c r="BV67" s="62" t="str">
        <f t="shared" si="47"/>
        <v/>
      </c>
      <c r="BW67" s="211"/>
      <c r="BX67" s="64"/>
      <c r="BY67" s="60"/>
      <c r="BZ67" s="3">
        <f t="shared" si="27"/>
        <v>0</v>
      </c>
      <c r="CA67" s="60"/>
      <c r="CB67" s="60"/>
      <c r="CC67" s="3">
        <f t="shared" si="28"/>
        <v>0</v>
      </c>
      <c r="CD67" s="60"/>
      <c r="CE67" s="60"/>
      <c r="CF67" s="3">
        <f t="shared" si="29"/>
        <v>0</v>
      </c>
      <c r="CG67" s="60"/>
      <c r="CH67" s="60"/>
      <c r="CI67" s="4">
        <f t="shared" si="30"/>
        <v>0</v>
      </c>
      <c r="CJ67" s="214"/>
      <c r="CK67" s="204" t="str">
        <f t="shared" si="31"/>
        <v/>
      </c>
      <c r="CL67" s="61" t="str">
        <f t="shared" si="32"/>
        <v/>
      </c>
      <c r="CM67" s="172">
        <f t="shared" si="33"/>
        <v>0</v>
      </c>
      <c r="CN67" s="62" t="str">
        <f t="shared" si="48"/>
        <v/>
      </c>
      <c r="CO67" s="217"/>
      <c r="CP67" s="63"/>
      <c r="CQ67" s="63"/>
      <c r="CR67" s="266"/>
      <c r="CS67" s="3">
        <f t="shared" si="34"/>
        <v>0</v>
      </c>
      <c r="CT67" s="266"/>
      <c r="CU67" s="266"/>
      <c r="CV67" s="3">
        <f t="shared" si="35"/>
        <v>0</v>
      </c>
      <c r="CW67" s="266"/>
      <c r="CX67" s="266"/>
      <c r="CY67" s="266"/>
      <c r="CZ67" s="3">
        <f t="shared" si="36"/>
        <v>0</v>
      </c>
      <c r="DA67" s="266"/>
      <c r="DB67" s="266"/>
      <c r="DC67" s="4">
        <f t="shared" si="37"/>
        <v>0</v>
      </c>
      <c r="DD67" s="65"/>
      <c r="DE67" s="65"/>
      <c r="DF67" s="4">
        <f t="shared" si="38"/>
        <v>0</v>
      </c>
      <c r="DG67" s="266"/>
      <c r="DH67" s="266"/>
      <c r="DI67" s="266"/>
      <c r="DJ67" s="4">
        <f t="shared" si="39"/>
        <v>0</v>
      </c>
      <c r="DK67" s="214"/>
      <c r="DL67" s="206" t="str">
        <f t="shared" si="40"/>
        <v/>
      </c>
      <c r="DM67" s="66" t="str">
        <f t="shared" si="41"/>
        <v/>
      </c>
      <c r="DN67" s="179">
        <f t="shared" si="42"/>
        <v>0</v>
      </c>
      <c r="DO67" s="62" t="str">
        <f t="shared" si="49"/>
        <v/>
      </c>
      <c r="DP67" s="217"/>
      <c r="DQ67" s="175" t="str">
        <f t="shared" si="43"/>
        <v/>
      </c>
      <c r="DR67" s="176" t="str">
        <f t="shared" si="50"/>
        <v/>
      </c>
      <c r="DS67" s="176" t="str">
        <f t="shared" si="51"/>
        <v/>
      </c>
      <c r="DT67" s="176" t="str">
        <f t="shared" si="52"/>
        <v/>
      </c>
      <c r="DU67" s="176" t="str">
        <f t="shared" si="53"/>
        <v/>
      </c>
      <c r="DV67" s="177" t="str">
        <f t="shared" si="54"/>
        <v/>
      </c>
      <c r="DW67" s="174" t="str">
        <f t="shared" si="44"/>
        <v/>
      </c>
      <c r="DX67" s="174" t="str">
        <f t="shared" si="45"/>
        <v/>
      </c>
      <c r="DY67" s="174" t="str">
        <f t="shared" si="46"/>
        <v/>
      </c>
      <c r="DZ67" s="211"/>
      <c r="EA67" s="67"/>
      <c r="EB67" s="67"/>
      <c r="EC67" s="67"/>
      <c r="ED67" s="67"/>
      <c r="EE67" s="67"/>
      <c r="EF67" s="67"/>
      <c r="EG67" s="67"/>
      <c r="EH67" s="67"/>
      <c r="EI67" s="67"/>
      <c r="EJ67" s="67"/>
      <c r="EK67" s="421"/>
    </row>
    <row r="68" spans="1:141" s="9" customFormat="1" ht="18" customHeight="1" x14ac:dyDescent="0.25">
      <c r="A68" s="304"/>
      <c r="B68" s="304"/>
      <c r="C68" s="169"/>
      <c r="D68" s="170"/>
      <c r="E68" s="462"/>
      <c r="F68" s="297"/>
      <c r="G68" s="297"/>
      <c r="H68" s="59"/>
      <c r="I68" s="59"/>
      <c r="J68" s="423"/>
      <c r="K68" s="424"/>
      <c r="L68" s="124"/>
      <c r="M68" s="289"/>
      <c r="N68" s="289"/>
      <c r="O68" s="235" t="str">
        <f t="shared" si="8"/>
        <v/>
      </c>
      <c r="P68" s="236" t="str">
        <f t="shared" si="9"/>
        <v/>
      </c>
      <c r="Q68" s="211"/>
      <c r="R68" s="125"/>
      <c r="S68" s="125"/>
      <c r="T68" s="3">
        <f t="shared" si="10"/>
        <v>0</v>
      </c>
      <c r="U68" s="125"/>
      <c r="V68" s="125"/>
      <c r="W68" s="3">
        <f t="shared" si="11"/>
        <v>0</v>
      </c>
      <c r="X68" s="125"/>
      <c r="Y68" s="125"/>
      <c r="Z68" s="3">
        <f t="shared" si="12"/>
        <v>0</v>
      </c>
      <c r="AA68" s="94">
        <f t="shared" si="13"/>
        <v>0</v>
      </c>
      <c r="AB68" s="60"/>
      <c r="AC68" s="60"/>
      <c r="AD68" s="94">
        <f t="shared" si="14"/>
        <v>0</v>
      </c>
      <c r="AE68" s="60"/>
      <c r="AF68" s="60"/>
      <c r="AG68" s="3">
        <f t="shared" si="15"/>
        <v>0</v>
      </c>
      <c r="AH68" s="60"/>
      <c r="AI68" s="60"/>
      <c r="AJ68" s="4">
        <f t="shared" si="16"/>
        <v>0</v>
      </c>
      <c r="AK68" s="162">
        <f t="shared" si="17"/>
        <v>0</v>
      </c>
      <c r="AL68" s="144"/>
      <c r="AM68" s="144"/>
      <c r="AN68" s="274">
        <f t="shared" si="18"/>
        <v>0</v>
      </c>
      <c r="AO68" s="144"/>
      <c r="AP68" s="144"/>
      <c r="AQ68" s="274">
        <f t="shared" si="19"/>
        <v>0</v>
      </c>
      <c r="AR68" s="144"/>
      <c r="AS68" s="144"/>
      <c r="AT68" s="274">
        <f t="shared" si="20"/>
        <v>0</v>
      </c>
      <c r="AU68" s="162">
        <f t="shared" si="21"/>
        <v>0</v>
      </c>
      <c r="AV68" s="144"/>
      <c r="AW68" s="144"/>
      <c r="AX68" s="144"/>
      <c r="AY68" s="144"/>
      <c r="AZ68" s="144"/>
      <c r="BA68" s="144"/>
      <c r="BB68" s="144"/>
      <c r="BC68" s="144"/>
      <c r="BD68" s="144"/>
      <c r="BE68" s="144"/>
      <c r="BF68" s="144"/>
      <c r="BG68" s="144"/>
      <c r="BH68" s="144"/>
      <c r="BI68" s="144"/>
      <c r="BJ68" s="144"/>
      <c r="BK68" s="144"/>
      <c r="BL68" s="144"/>
      <c r="BM68" s="144"/>
      <c r="BN68" s="144"/>
      <c r="BO68" s="144"/>
      <c r="BP68" s="145">
        <f t="shared" si="22"/>
        <v>0</v>
      </c>
      <c r="BQ68" s="95">
        <f t="shared" si="23"/>
        <v>0</v>
      </c>
      <c r="BR68" s="217"/>
      <c r="BS68" s="204" t="str">
        <f t="shared" si="24"/>
        <v/>
      </c>
      <c r="BT68" s="61" t="str">
        <f t="shared" si="25"/>
        <v/>
      </c>
      <c r="BU68" s="172">
        <f t="shared" si="26"/>
        <v>0</v>
      </c>
      <c r="BV68" s="62" t="str">
        <f t="shared" si="47"/>
        <v/>
      </c>
      <c r="BW68" s="211"/>
      <c r="BX68" s="64"/>
      <c r="BY68" s="60"/>
      <c r="BZ68" s="3">
        <f t="shared" si="27"/>
        <v>0</v>
      </c>
      <c r="CA68" s="60"/>
      <c r="CB68" s="60"/>
      <c r="CC68" s="3">
        <f t="shared" si="28"/>
        <v>0</v>
      </c>
      <c r="CD68" s="60"/>
      <c r="CE68" s="60"/>
      <c r="CF68" s="3">
        <f t="shared" si="29"/>
        <v>0</v>
      </c>
      <c r="CG68" s="60"/>
      <c r="CH68" s="60"/>
      <c r="CI68" s="4">
        <f t="shared" si="30"/>
        <v>0</v>
      </c>
      <c r="CJ68" s="214"/>
      <c r="CK68" s="204" t="str">
        <f t="shared" si="31"/>
        <v/>
      </c>
      <c r="CL68" s="61" t="str">
        <f t="shared" si="32"/>
        <v/>
      </c>
      <c r="CM68" s="172">
        <f t="shared" si="33"/>
        <v>0</v>
      </c>
      <c r="CN68" s="62" t="str">
        <f t="shared" si="48"/>
        <v/>
      </c>
      <c r="CO68" s="217"/>
      <c r="CP68" s="63"/>
      <c r="CQ68" s="63"/>
      <c r="CR68" s="266"/>
      <c r="CS68" s="3">
        <f t="shared" si="34"/>
        <v>0</v>
      </c>
      <c r="CT68" s="266"/>
      <c r="CU68" s="266"/>
      <c r="CV68" s="3">
        <f t="shared" si="35"/>
        <v>0</v>
      </c>
      <c r="CW68" s="266"/>
      <c r="CX68" s="266"/>
      <c r="CY68" s="266"/>
      <c r="CZ68" s="3">
        <f t="shared" si="36"/>
        <v>0</v>
      </c>
      <c r="DA68" s="266"/>
      <c r="DB68" s="266"/>
      <c r="DC68" s="4">
        <f t="shared" si="37"/>
        <v>0</v>
      </c>
      <c r="DD68" s="65"/>
      <c r="DE68" s="65"/>
      <c r="DF68" s="4">
        <f t="shared" si="38"/>
        <v>0</v>
      </c>
      <c r="DG68" s="266"/>
      <c r="DH68" s="266"/>
      <c r="DI68" s="266"/>
      <c r="DJ68" s="4">
        <f t="shared" si="39"/>
        <v>0</v>
      </c>
      <c r="DK68" s="214"/>
      <c r="DL68" s="206" t="str">
        <f t="shared" si="40"/>
        <v/>
      </c>
      <c r="DM68" s="66" t="str">
        <f t="shared" si="41"/>
        <v/>
      </c>
      <c r="DN68" s="179">
        <f t="shared" si="42"/>
        <v>0</v>
      </c>
      <c r="DO68" s="62" t="str">
        <f t="shared" si="49"/>
        <v/>
      </c>
      <c r="DP68" s="217"/>
      <c r="DQ68" s="175" t="str">
        <f t="shared" si="43"/>
        <v/>
      </c>
      <c r="DR68" s="176" t="str">
        <f t="shared" si="50"/>
        <v/>
      </c>
      <c r="DS68" s="176" t="str">
        <f t="shared" si="51"/>
        <v/>
      </c>
      <c r="DT68" s="176" t="str">
        <f t="shared" si="52"/>
        <v/>
      </c>
      <c r="DU68" s="176" t="str">
        <f t="shared" si="53"/>
        <v/>
      </c>
      <c r="DV68" s="177" t="str">
        <f t="shared" si="54"/>
        <v/>
      </c>
      <c r="DW68" s="174" t="str">
        <f t="shared" si="44"/>
        <v/>
      </c>
      <c r="DX68" s="174" t="str">
        <f t="shared" si="45"/>
        <v/>
      </c>
      <c r="DY68" s="174" t="str">
        <f t="shared" si="46"/>
        <v/>
      </c>
      <c r="DZ68" s="211"/>
      <c r="EA68" s="67"/>
      <c r="EB68" s="67"/>
      <c r="EC68" s="67"/>
      <c r="ED68" s="67"/>
      <c r="EE68" s="67"/>
      <c r="EF68" s="67"/>
      <c r="EG68" s="67"/>
      <c r="EH68" s="67"/>
      <c r="EI68" s="67"/>
      <c r="EJ68" s="67"/>
      <c r="EK68" s="421"/>
    </row>
    <row r="69" spans="1:141" s="9" customFormat="1" ht="18" customHeight="1" x14ac:dyDescent="0.25">
      <c r="A69" s="304"/>
      <c r="B69" s="304"/>
      <c r="C69" s="169"/>
      <c r="D69" s="170"/>
      <c r="E69" s="462"/>
      <c r="F69" s="297"/>
      <c r="G69" s="297"/>
      <c r="H69" s="59"/>
      <c r="I69" s="59"/>
      <c r="J69" s="423"/>
      <c r="K69" s="424"/>
      <c r="L69" s="124"/>
      <c r="M69" s="289"/>
      <c r="N69" s="289"/>
      <c r="O69" s="235" t="str">
        <f t="shared" si="8"/>
        <v/>
      </c>
      <c r="P69" s="236" t="str">
        <f t="shared" si="9"/>
        <v/>
      </c>
      <c r="Q69" s="211"/>
      <c r="R69" s="125"/>
      <c r="S69" s="125"/>
      <c r="T69" s="3">
        <f t="shared" si="10"/>
        <v>0</v>
      </c>
      <c r="U69" s="125"/>
      <c r="V69" s="125"/>
      <c r="W69" s="3">
        <f t="shared" si="11"/>
        <v>0</v>
      </c>
      <c r="X69" s="125"/>
      <c r="Y69" s="125"/>
      <c r="Z69" s="3">
        <f t="shared" si="12"/>
        <v>0</v>
      </c>
      <c r="AA69" s="94">
        <f t="shared" si="13"/>
        <v>0</v>
      </c>
      <c r="AB69" s="60"/>
      <c r="AC69" s="60"/>
      <c r="AD69" s="94">
        <f t="shared" si="14"/>
        <v>0</v>
      </c>
      <c r="AE69" s="60"/>
      <c r="AF69" s="60"/>
      <c r="AG69" s="3">
        <f t="shared" si="15"/>
        <v>0</v>
      </c>
      <c r="AH69" s="60"/>
      <c r="AI69" s="60"/>
      <c r="AJ69" s="4">
        <f t="shared" si="16"/>
        <v>0</v>
      </c>
      <c r="AK69" s="162">
        <f t="shared" si="17"/>
        <v>0</v>
      </c>
      <c r="AL69" s="144"/>
      <c r="AM69" s="144"/>
      <c r="AN69" s="274">
        <f t="shared" si="18"/>
        <v>0</v>
      </c>
      <c r="AO69" s="144"/>
      <c r="AP69" s="144"/>
      <c r="AQ69" s="274">
        <f t="shared" si="19"/>
        <v>0</v>
      </c>
      <c r="AR69" s="144"/>
      <c r="AS69" s="144"/>
      <c r="AT69" s="274">
        <f t="shared" si="20"/>
        <v>0</v>
      </c>
      <c r="AU69" s="162">
        <f t="shared" si="21"/>
        <v>0</v>
      </c>
      <c r="AV69" s="144"/>
      <c r="AW69" s="144"/>
      <c r="AX69" s="144"/>
      <c r="AY69" s="144"/>
      <c r="AZ69" s="144"/>
      <c r="BA69" s="144"/>
      <c r="BB69" s="144"/>
      <c r="BC69" s="144"/>
      <c r="BD69" s="144"/>
      <c r="BE69" s="144"/>
      <c r="BF69" s="144"/>
      <c r="BG69" s="144"/>
      <c r="BH69" s="144"/>
      <c r="BI69" s="144"/>
      <c r="BJ69" s="144"/>
      <c r="BK69" s="144"/>
      <c r="BL69" s="144"/>
      <c r="BM69" s="144"/>
      <c r="BN69" s="144"/>
      <c r="BO69" s="144"/>
      <c r="BP69" s="145">
        <f t="shared" si="22"/>
        <v>0</v>
      </c>
      <c r="BQ69" s="95">
        <f t="shared" si="23"/>
        <v>0</v>
      </c>
      <c r="BR69" s="217"/>
      <c r="BS69" s="204" t="str">
        <f t="shared" si="24"/>
        <v/>
      </c>
      <c r="BT69" s="61" t="str">
        <f t="shared" si="25"/>
        <v/>
      </c>
      <c r="BU69" s="172">
        <f t="shared" si="26"/>
        <v>0</v>
      </c>
      <c r="BV69" s="62" t="str">
        <f t="shared" si="47"/>
        <v/>
      </c>
      <c r="BW69" s="211"/>
      <c r="BX69" s="64"/>
      <c r="BY69" s="60"/>
      <c r="BZ69" s="3">
        <f t="shared" si="27"/>
        <v>0</v>
      </c>
      <c r="CA69" s="60"/>
      <c r="CB69" s="60"/>
      <c r="CC69" s="3">
        <f t="shared" si="28"/>
        <v>0</v>
      </c>
      <c r="CD69" s="60"/>
      <c r="CE69" s="60"/>
      <c r="CF69" s="3">
        <f t="shared" si="29"/>
        <v>0</v>
      </c>
      <c r="CG69" s="60"/>
      <c r="CH69" s="60"/>
      <c r="CI69" s="4">
        <f t="shared" si="30"/>
        <v>0</v>
      </c>
      <c r="CJ69" s="214"/>
      <c r="CK69" s="204" t="str">
        <f t="shared" si="31"/>
        <v/>
      </c>
      <c r="CL69" s="61" t="str">
        <f t="shared" si="32"/>
        <v/>
      </c>
      <c r="CM69" s="172">
        <f t="shared" si="33"/>
        <v>0</v>
      </c>
      <c r="CN69" s="62" t="str">
        <f t="shared" si="48"/>
        <v/>
      </c>
      <c r="CO69" s="217"/>
      <c r="CP69" s="63"/>
      <c r="CQ69" s="63"/>
      <c r="CR69" s="266"/>
      <c r="CS69" s="3">
        <f t="shared" si="34"/>
        <v>0</v>
      </c>
      <c r="CT69" s="266"/>
      <c r="CU69" s="266"/>
      <c r="CV69" s="3">
        <f t="shared" si="35"/>
        <v>0</v>
      </c>
      <c r="CW69" s="266"/>
      <c r="CX69" s="266"/>
      <c r="CY69" s="266"/>
      <c r="CZ69" s="3">
        <f t="shared" si="36"/>
        <v>0</v>
      </c>
      <c r="DA69" s="266"/>
      <c r="DB69" s="266"/>
      <c r="DC69" s="4">
        <f t="shared" si="37"/>
        <v>0</v>
      </c>
      <c r="DD69" s="65"/>
      <c r="DE69" s="65"/>
      <c r="DF69" s="4">
        <f t="shared" si="38"/>
        <v>0</v>
      </c>
      <c r="DG69" s="266"/>
      <c r="DH69" s="266"/>
      <c r="DI69" s="266"/>
      <c r="DJ69" s="4">
        <f t="shared" si="39"/>
        <v>0</v>
      </c>
      <c r="DK69" s="214"/>
      <c r="DL69" s="206" t="str">
        <f t="shared" si="40"/>
        <v/>
      </c>
      <c r="DM69" s="66" t="str">
        <f t="shared" si="41"/>
        <v/>
      </c>
      <c r="DN69" s="179">
        <f t="shared" si="42"/>
        <v>0</v>
      </c>
      <c r="DO69" s="62" t="str">
        <f t="shared" si="49"/>
        <v/>
      </c>
      <c r="DP69" s="217"/>
      <c r="DQ69" s="175" t="str">
        <f t="shared" si="43"/>
        <v/>
      </c>
      <c r="DR69" s="176" t="str">
        <f t="shared" si="50"/>
        <v/>
      </c>
      <c r="DS69" s="176" t="str">
        <f t="shared" si="51"/>
        <v/>
      </c>
      <c r="DT69" s="176" t="str">
        <f t="shared" si="52"/>
        <v/>
      </c>
      <c r="DU69" s="176" t="str">
        <f t="shared" si="53"/>
        <v/>
      </c>
      <c r="DV69" s="177" t="str">
        <f t="shared" si="54"/>
        <v/>
      </c>
      <c r="DW69" s="174" t="str">
        <f t="shared" si="44"/>
        <v/>
      </c>
      <c r="DX69" s="174" t="str">
        <f t="shared" si="45"/>
        <v/>
      </c>
      <c r="DY69" s="174" t="str">
        <f t="shared" si="46"/>
        <v/>
      </c>
      <c r="DZ69" s="211"/>
      <c r="EA69" s="67"/>
      <c r="EB69" s="67"/>
      <c r="EC69" s="67"/>
      <c r="ED69" s="67"/>
      <c r="EE69" s="67"/>
      <c r="EF69" s="67"/>
      <c r="EG69" s="67"/>
      <c r="EH69" s="67"/>
      <c r="EI69" s="67"/>
      <c r="EJ69" s="67"/>
      <c r="EK69" s="421"/>
    </row>
    <row r="70" spans="1:141" s="9" customFormat="1" ht="18" customHeight="1" x14ac:dyDescent="0.25">
      <c r="A70" s="304"/>
      <c r="B70" s="304"/>
      <c r="C70" s="169"/>
      <c r="D70" s="170"/>
      <c r="E70" s="462"/>
      <c r="F70" s="297"/>
      <c r="G70" s="297"/>
      <c r="H70" s="59"/>
      <c r="I70" s="59"/>
      <c r="J70" s="423"/>
      <c r="K70" s="424"/>
      <c r="L70" s="124"/>
      <c r="M70" s="289"/>
      <c r="N70" s="289"/>
      <c r="O70" s="235" t="str">
        <f t="shared" si="8"/>
        <v/>
      </c>
      <c r="P70" s="236" t="str">
        <f t="shared" si="9"/>
        <v/>
      </c>
      <c r="Q70" s="211"/>
      <c r="R70" s="125"/>
      <c r="S70" s="125"/>
      <c r="T70" s="3">
        <f t="shared" si="10"/>
        <v>0</v>
      </c>
      <c r="U70" s="125"/>
      <c r="V70" s="125"/>
      <c r="W70" s="3">
        <f t="shared" si="11"/>
        <v>0</v>
      </c>
      <c r="X70" s="125"/>
      <c r="Y70" s="125"/>
      <c r="Z70" s="3">
        <f t="shared" si="12"/>
        <v>0</v>
      </c>
      <c r="AA70" s="94">
        <f t="shared" si="13"/>
        <v>0</v>
      </c>
      <c r="AB70" s="60"/>
      <c r="AC70" s="60"/>
      <c r="AD70" s="94">
        <f t="shared" si="14"/>
        <v>0</v>
      </c>
      <c r="AE70" s="60"/>
      <c r="AF70" s="60"/>
      <c r="AG70" s="3">
        <f t="shared" si="15"/>
        <v>0</v>
      </c>
      <c r="AH70" s="60"/>
      <c r="AI70" s="60"/>
      <c r="AJ70" s="4">
        <f t="shared" si="16"/>
        <v>0</v>
      </c>
      <c r="AK70" s="162">
        <f t="shared" si="17"/>
        <v>0</v>
      </c>
      <c r="AL70" s="144"/>
      <c r="AM70" s="144"/>
      <c r="AN70" s="274">
        <f t="shared" si="18"/>
        <v>0</v>
      </c>
      <c r="AO70" s="144"/>
      <c r="AP70" s="144"/>
      <c r="AQ70" s="274">
        <f t="shared" si="19"/>
        <v>0</v>
      </c>
      <c r="AR70" s="144"/>
      <c r="AS70" s="144"/>
      <c r="AT70" s="274">
        <f t="shared" si="20"/>
        <v>0</v>
      </c>
      <c r="AU70" s="162">
        <f t="shared" si="21"/>
        <v>0</v>
      </c>
      <c r="AV70" s="144"/>
      <c r="AW70" s="144"/>
      <c r="AX70" s="144"/>
      <c r="AY70" s="144"/>
      <c r="AZ70" s="144"/>
      <c r="BA70" s="144"/>
      <c r="BB70" s="144"/>
      <c r="BC70" s="144"/>
      <c r="BD70" s="144"/>
      <c r="BE70" s="144"/>
      <c r="BF70" s="144"/>
      <c r="BG70" s="144"/>
      <c r="BH70" s="144"/>
      <c r="BI70" s="144"/>
      <c r="BJ70" s="144"/>
      <c r="BK70" s="144"/>
      <c r="BL70" s="144"/>
      <c r="BM70" s="144"/>
      <c r="BN70" s="144"/>
      <c r="BO70" s="144"/>
      <c r="BP70" s="145">
        <f t="shared" si="22"/>
        <v>0</v>
      </c>
      <c r="BQ70" s="95">
        <f t="shared" si="23"/>
        <v>0</v>
      </c>
      <c r="BR70" s="217"/>
      <c r="BS70" s="204" t="str">
        <f t="shared" si="24"/>
        <v/>
      </c>
      <c r="BT70" s="61" t="str">
        <f t="shared" si="25"/>
        <v/>
      </c>
      <c r="BU70" s="172">
        <f t="shared" si="26"/>
        <v>0</v>
      </c>
      <c r="BV70" s="62" t="str">
        <f t="shared" si="47"/>
        <v/>
      </c>
      <c r="BW70" s="211"/>
      <c r="BX70" s="64"/>
      <c r="BY70" s="60"/>
      <c r="BZ70" s="3">
        <f t="shared" si="27"/>
        <v>0</v>
      </c>
      <c r="CA70" s="60"/>
      <c r="CB70" s="60"/>
      <c r="CC70" s="3">
        <f t="shared" si="28"/>
        <v>0</v>
      </c>
      <c r="CD70" s="60"/>
      <c r="CE70" s="60"/>
      <c r="CF70" s="3">
        <f t="shared" si="29"/>
        <v>0</v>
      </c>
      <c r="CG70" s="60"/>
      <c r="CH70" s="60"/>
      <c r="CI70" s="4">
        <f t="shared" si="30"/>
        <v>0</v>
      </c>
      <c r="CJ70" s="214"/>
      <c r="CK70" s="204" t="str">
        <f t="shared" si="31"/>
        <v/>
      </c>
      <c r="CL70" s="61" t="str">
        <f t="shared" si="32"/>
        <v/>
      </c>
      <c r="CM70" s="172">
        <f t="shared" si="33"/>
        <v>0</v>
      </c>
      <c r="CN70" s="62" t="str">
        <f t="shared" si="48"/>
        <v/>
      </c>
      <c r="CO70" s="217"/>
      <c r="CP70" s="63"/>
      <c r="CQ70" s="63"/>
      <c r="CR70" s="266"/>
      <c r="CS70" s="3">
        <f t="shared" si="34"/>
        <v>0</v>
      </c>
      <c r="CT70" s="266"/>
      <c r="CU70" s="266"/>
      <c r="CV70" s="3">
        <f t="shared" si="35"/>
        <v>0</v>
      </c>
      <c r="CW70" s="266"/>
      <c r="CX70" s="266"/>
      <c r="CY70" s="266"/>
      <c r="CZ70" s="3">
        <f t="shared" si="36"/>
        <v>0</v>
      </c>
      <c r="DA70" s="266"/>
      <c r="DB70" s="266"/>
      <c r="DC70" s="4">
        <f t="shared" si="37"/>
        <v>0</v>
      </c>
      <c r="DD70" s="65"/>
      <c r="DE70" s="65"/>
      <c r="DF70" s="4">
        <f t="shared" si="38"/>
        <v>0</v>
      </c>
      <c r="DG70" s="266"/>
      <c r="DH70" s="266"/>
      <c r="DI70" s="266"/>
      <c r="DJ70" s="4">
        <f t="shared" si="39"/>
        <v>0</v>
      </c>
      <c r="DK70" s="214"/>
      <c r="DL70" s="206" t="str">
        <f t="shared" si="40"/>
        <v/>
      </c>
      <c r="DM70" s="66" t="str">
        <f t="shared" si="41"/>
        <v/>
      </c>
      <c r="DN70" s="179">
        <f t="shared" si="42"/>
        <v>0</v>
      </c>
      <c r="DO70" s="62" t="str">
        <f t="shared" si="49"/>
        <v/>
      </c>
      <c r="DP70" s="217"/>
      <c r="DQ70" s="175" t="str">
        <f t="shared" si="43"/>
        <v/>
      </c>
      <c r="DR70" s="176" t="str">
        <f t="shared" si="50"/>
        <v/>
      </c>
      <c r="DS70" s="176" t="str">
        <f t="shared" si="51"/>
        <v/>
      </c>
      <c r="DT70" s="176" t="str">
        <f t="shared" si="52"/>
        <v/>
      </c>
      <c r="DU70" s="176" t="str">
        <f t="shared" si="53"/>
        <v/>
      </c>
      <c r="DV70" s="177" t="str">
        <f t="shared" si="54"/>
        <v/>
      </c>
      <c r="DW70" s="174" t="str">
        <f t="shared" si="44"/>
        <v/>
      </c>
      <c r="DX70" s="174" t="str">
        <f t="shared" si="45"/>
        <v/>
      </c>
      <c r="DY70" s="174" t="str">
        <f t="shared" si="46"/>
        <v/>
      </c>
      <c r="DZ70" s="211"/>
      <c r="EA70" s="67"/>
      <c r="EB70" s="67"/>
      <c r="EC70" s="67"/>
      <c r="ED70" s="67"/>
      <c r="EE70" s="67"/>
      <c r="EF70" s="67"/>
      <c r="EG70" s="67"/>
      <c r="EH70" s="67"/>
      <c r="EI70" s="67"/>
      <c r="EJ70" s="67"/>
      <c r="EK70" s="421"/>
    </row>
    <row r="71" spans="1:141" s="9" customFormat="1" ht="18" customHeight="1" x14ac:dyDescent="0.25">
      <c r="A71" s="304"/>
      <c r="B71" s="304"/>
      <c r="C71" s="169"/>
      <c r="D71" s="170"/>
      <c r="E71" s="462"/>
      <c r="F71" s="297"/>
      <c r="G71" s="297"/>
      <c r="H71" s="59"/>
      <c r="I71" s="59"/>
      <c r="J71" s="423"/>
      <c r="K71" s="424"/>
      <c r="L71" s="124"/>
      <c r="M71" s="289"/>
      <c r="N71" s="289"/>
      <c r="O71" s="235" t="str">
        <f t="shared" si="8"/>
        <v/>
      </c>
      <c r="P71" s="236" t="str">
        <f t="shared" si="9"/>
        <v/>
      </c>
      <c r="Q71" s="211"/>
      <c r="R71" s="125"/>
      <c r="S71" s="125"/>
      <c r="T71" s="3">
        <f t="shared" si="10"/>
        <v>0</v>
      </c>
      <c r="U71" s="125"/>
      <c r="V71" s="125"/>
      <c r="W71" s="3">
        <f t="shared" si="11"/>
        <v>0</v>
      </c>
      <c r="X71" s="125"/>
      <c r="Y71" s="125"/>
      <c r="Z71" s="3">
        <f t="shared" si="12"/>
        <v>0</v>
      </c>
      <c r="AA71" s="94">
        <f t="shared" si="13"/>
        <v>0</v>
      </c>
      <c r="AB71" s="60"/>
      <c r="AC71" s="60"/>
      <c r="AD71" s="94">
        <f t="shared" si="14"/>
        <v>0</v>
      </c>
      <c r="AE71" s="60"/>
      <c r="AF71" s="60"/>
      <c r="AG71" s="3">
        <f t="shared" si="15"/>
        <v>0</v>
      </c>
      <c r="AH71" s="60"/>
      <c r="AI71" s="60"/>
      <c r="AJ71" s="4">
        <f t="shared" si="16"/>
        <v>0</v>
      </c>
      <c r="AK71" s="162">
        <f t="shared" si="17"/>
        <v>0</v>
      </c>
      <c r="AL71" s="144"/>
      <c r="AM71" s="144"/>
      <c r="AN71" s="274">
        <f t="shared" si="18"/>
        <v>0</v>
      </c>
      <c r="AO71" s="144"/>
      <c r="AP71" s="144"/>
      <c r="AQ71" s="274">
        <f t="shared" si="19"/>
        <v>0</v>
      </c>
      <c r="AR71" s="144"/>
      <c r="AS71" s="144"/>
      <c r="AT71" s="274">
        <f t="shared" si="20"/>
        <v>0</v>
      </c>
      <c r="AU71" s="162">
        <f t="shared" si="21"/>
        <v>0</v>
      </c>
      <c r="AV71" s="144"/>
      <c r="AW71" s="144"/>
      <c r="AX71" s="144"/>
      <c r="AY71" s="144"/>
      <c r="AZ71" s="144"/>
      <c r="BA71" s="144"/>
      <c r="BB71" s="144"/>
      <c r="BC71" s="144"/>
      <c r="BD71" s="144"/>
      <c r="BE71" s="144"/>
      <c r="BF71" s="144"/>
      <c r="BG71" s="144"/>
      <c r="BH71" s="144"/>
      <c r="BI71" s="144"/>
      <c r="BJ71" s="144"/>
      <c r="BK71" s="144"/>
      <c r="BL71" s="144"/>
      <c r="BM71" s="144"/>
      <c r="BN71" s="144"/>
      <c r="BO71" s="144"/>
      <c r="BP71" s="145">
        <f t="shared" si="22"/>
        <v>0</v>
      </c>
      <c r="BQ71" s="95">
        <f t="shared" si="23"/>
        <v>0</v>
      </c>
      <c r="BR71" s="217"/>
      <c r="BS71" s="204" t="str">
        <f t="shared" si="24"/>
        <v/>
      </c>
      <c r="BT71" s="61" t="str">
        <f t="shared" si="25"/>
        <v/>
      </c>
      <c r="BU71" s="172">
        <f t="shared" si="26"/>
        <v>0</v>
      </c>
      <c r="BV71" s="62" t="str">
        <f t="shared" si="47"/>
        <v/>
      </c>
      <c r="BW71" s="211"/>
      <c r="BX71" s="64"/>
      <c r="BY71" s="60"/>
      <c r="BZ71" s="3">
        <f t="shared" si="27"/>
        <v>0</v>
      </c>
      <c r="CA71" s="60"/>
      <c r="CB71" s="60"/>
      <c r="CC71" s="3">
        <f t="shared" si="28"/>
        <v>0</v>
      </c>
      <c r="CD71" s="60"/>
      <c r="CE71" s="60"/>
      <c r="CF71" s="3">
        <f t="shared" si="29"/>
        <v>0</v>
      </c>
      <c r="CG71" s="60"/>
      <c r="CH71" s="60"/>
      <c r="CI71" s="4">
        <f t="shared" si="30"/>
        <v>0</v>
      </c>
      <c r="CJ71" s="214"/>
      <c r="CK71" s="204" t="str">
        <f t="shared" si="31"/>
        <v/>
      </c>
      <c r="CL71" s="61" t="str">
        <f t="shared" si="32"/>
        <v/>
      </c>
      <c r="CM71" s="172">
        <f t="shared" si="33"/>
        <v>0</v>
      </c>
      <c r="CN71" s="62" t="str">
        <f t="shared" si="48"/>
        <v/>
      </c>
      <c r="CO71" s="217"/>
      <c r="CP71" s="63"/>
      <c r="CQ71" s="63"/>
      <c r="CR71" s="266"/>
      <c r="CS71" s="3">
        <f t="shared" si="34"/>
        <v>0</v>
      </c>
      <c r="CT71" s="266"/>
      <c r="CU71" s="266"/>
      <c r="CV71" s="3">
        <f t="shared" si="35"/>
        <v>0</v>
      </c>
      <c r="CW71" s="266"/>
      <c r="CX71" s="266"/>
      <c r="CY71" s="266"/>
      <c r="CZ71" s="3">
        <f t="shared" si="36"/>
        <v>0</v>
      </c>
      <c r="DA71" s="266"/>
      <c r="DB71" s="266"/>
      <c r="DC71" s="4">
        <f t="shared" si="37"/>
        <v>0</v>
      </c>
      <c r="DD71" s="65"/>
      <c r="DE71" s="65"/>
      <c r="DF71" s="4">
        <f t="shared" si="38"/>
        <v>0</v>
      </c>
      <c r="DG71" s="266"/>
      <c r="DH71" s="266"/>
      <c r="DI71" s="266"/>
      <c r="DJ71" s="4">
        <f t="shared" si="39"/>
        <v>0</v>
      </c>
      <c r="DK71" s="214"/>
      <c r="DL71" s="206" t="str">
        <f t="shared" si="40"/>
        <v/>
      </c>
      <c r="DM71" s="66" t="str">
        <f t="shared" si="41"/>
        <v/>
      </c>
      <c r="DN71" s="179">
        <f t="shared" si="42"/>
        <v>0</v>
      </c>
      <c r="DO71" s="62" t="str">
        <f t="shared" si="49"/>
        <v/>
      </c>
      <c r="DP71" s="217"/>
      <c r="DQ71" s="175" t="str">
        <f t="shared" si="43"/>
        <v/>
      </c>
      <c r="DR71" s="176" t="str">
        <f t="shared" si="50"/>
        <v/>
      </c>
      <c r="DS71" s="176" t="str">
        <f t="shared" si="51"/>
        <v/>
      </c>
      <c r="DT71" s="176" t="str">
        <f t="shared" si="52"/>
        <v/>
      </c>
      <c r="DU71" s="176" t="str">
        <f t="shared" si="53"/>
        <v/>
      </c>
      <c r="DV71" s="177" t="str">
        <f t="shared" si="54"/>
        <v/>
      </c>
      <c r="DW71" s="174" t="str">
        <f t="shared" si="44"/>
        <v/>
      </c>
      <c r="DX71" s="174" t="str">
        <f t="shared" si="45"/>
        <v/>
      </c>
      <c r="DY71" s="174" t="str">
        <f t="shared" si="46"/>
        <v/>
      </c>
      <c r="DZ71" s="211"/>
      <c r="EA71" s="67"/>
      <c r="EB71" s="67"/>
      <c r="EC71" s="67"/>
      <c r="ED71" s="67"/>
      <c r="EE71" s="67"/>
      <c r="EF71" s="67"/>
      <c r="EG71" s="67"/>
      <c r="EH71" s="67"/>
      <c r="EI71" s="67"/>
      <c r="EJ71" s="67"/>
      <c r="EK71" s="421"/>
    </row>
    <row r="72" spans="1:141" s="9" customFormat="1" ht="18" customHeight="1" x14ac:dyDescent="0.25">
      <c r="A72" s="304"/>
      <c r="B72" s="304"/>
      <c r="C72" s="169"/>
      <c r="D72" s="170"/>
      <c r="E72" s="462"/>
      <c r="F72" s="297"/>
      <c r="G72" s="297"/>
      <c r="H72" s="59"/>
      <c r="I72" s="59"/>
      <c r="J72" s="423"/>
      <c r="K72" s="424"/>
      <c r="L72" s="124"/>
      <c r="M72" s="289"/>
      <c r="N72" s="289"/>
      <c r="O72" s="235" t="str">
        <f t="shared" si="8"/>
        <v/>
      </c>
      <c r="P72" s="236" t="str">
        <f t="shared" si="9"/>
        <v/>
      </c>
      <c r="Q72" s="211"/>
      <c r="R72" s="125"/>
      <c r="S72" s="125"/>
      <c r="T72" s="3">
        <f t="shared" si="10"/>
        <v>0</v>
      </c>
      <c r="U72" s="125"/>
      <c r="V72" s="125"/>
      <c r="W72" s="3">
        <f t="shared" si="11"/>
        <v>0</v>
      </c>
      <c r="X72" s="125"/>
      <c r="Y72" s="125"/>
      <c r="Z72" s="3">
        <f t="shared" si="12"/>
        <v>0</v>
      </c>
      <c r="AA72" s="94">
        <f t="shared" si="13"/>
        <v>0</v>
      </c>
      <c r="AB72" s="60"/>
      <c r="AC72" s="60"/>
      <c r="AD72" s="94">
        <f t="shared" si="14"/>
        <v>0</v>
      </c>
      <c r="AE72" s="60"/>
      <c r="AF72" s="60"/>
      <c r="AG72" s="3">
        <f t="shared" si="15"/>
        <v>0</v>
      </c>
      <c r="AH72" s="60"/>
      <c r="AI72" s="60"/>
      <c r="AJ72" s="4">
        <f t="shared" si="16"/>
        <v>0</v>
      </c>
      <c r="AK72" s="162">
        <f t="shared" si="17"/>
        <v>0</v>
      </c>
      <c r="AL72" s="144"/>
      <c r="AM72" s="144"/>
      <c r="AN72" s="274">
        <f t="shared" si="18"/>
        <v>0</v>
      </c>
      <c r="AO72" s="144"/>
      <c r="AP72" s="144"/>
      <c r="AQ72" s="274">
        <f t="shared" si="19"/>
        <v>0</v>
      </c>
      <c r="AR72" s="144"/>
      <c r="AS72" s="144"/>
      <c r="AT72" s="274">
        <f t="shared" si="20"/>
        <v>0</v>
      </c>
      <c r="AU72" s="162">
        <f t="shared" si="21"/>
        <v>0</v>
      </c>
      <c r="AV72" s="144"/>
      <c r="AW72" s="144"/>
      <c r="AX72" s="144"/>
      <c r="AY72" s="144"/>
      <c r="AZ72" s="144"/>
      <c r="BA72" s="144"/>
      <c r="BB72" s="144"/>
      <c r="BC72" s="144"/>
      <c r="BD72" s="144"/>
      <c r="BE72" s="144"/>
      <c r="BF72" s="144"/>
      <c r="BG72" s="144"/>
      <c r="BH72" s="144"/>
      <c r="BI72" s="144"/>
      <c r="BJ72" s="144"/>
      <c r="BK72" s="144"/>
      <c r="BL72" s="144"/>
      <c r="BM72" s="144"/>
      <c r="BN72" s="144"/>
      <c r="BO72" s="144"/>
      <c r="BP72" s="145">
        <f t="shared" si="22"/>
        <v>0</v>
      </c>
      <c r="BQ72" s="95">
        <f t="shared" si="23"/>
        <v>0</v>
      </c>
      <c r="BR72" s="217"/>
      <c r="BS72" s="204" t="str">
        <f t="shared" si="24"/>
        <v/>
      </c>
      <c r="BT72" s="61" t="str">
        <f t="shared" si="25"/>
        <v/>
      </c>
      <c r="BU72" s="172">
        <f t="shared" si="26"/>
        <v>0</v>
      </c>
      <c r="BV72" s="62" t="str">
        <f t="shared" si="47"/>
        <v/>
      </c>
      <c r="BW72" s="211"/>
      <c r="BX72" s="64"/>
      <c r="BY72" s="60"/>
      <c r="BZ72" s="3">
        <f t="shared" si="27"/>
        <v>0</v>
      </c>
      <c r="CA72" s="60"/>
      <c r="CB72" s="60"/>
      <c r="CC72" s="3">
        <f t="shared" si="28"/>
        <v>0</v>
      </c>
      <c r="CD72" s="60"/>
      <c r="CE72" s="60"/>
      <c r="CF72" s="3">
        <f t="shared" si="29"/>
        <v>0</v>
      </c>
      <c r="CG72" s="60"/>
      <c r="CH72" s="60"/>
      <c r="CI72" s="4">
        <f t="shared" si="30"/>
        <v>0</v>
      </c>
      <c r="CJ72" s="214"/>
      <c r="CK72" s="204" t="str">
        <f t="shared" si="31"/>
        <v/>
      </c>
      <c r="CL72" s="61" t="str">
        <f t="shared" si="32"/>
        <v/>
      </c>
      <c r="CM72" s="172">
        <f t="shared" si="33"/>
        <v>0</v>
      </c>
      <c r="CN72" s="62" t="str">
        <f t="shared" si="48"/>
        <v/>
      </c>
      <c r="CO72" s="217"/>
      <c r="CP72" s="63"/>
      <c r="CQ72" s="63"/>
      <c r="CR72" s="266"/>
      <c r="CS72" s="3">
        <f t="shared" si="34"/>
        <v>0</v>
      </c>
      <c r="CT72" s="266"/>
      <c r="CU72" s="266"/>
      <c r="CV72" s="3">
        <f t="shared" si="35"/>
        <v>0</v>
      </c>
      <c r="CW72" s="266"/>
      <c r="CX72" s="266"/>
      <c r="CY72" s="266"/>
      <c r="CZ72" s="3">
        <f t="shared" si="36"/>
        <v>0</v>
      </c>
      <c r="DA72" s="266"/>
      <c r="DB72" s="266"/>
      <c r="DC72" s="4">
        <f t="shared" si="37"/>
        <v>0</v>
      </c>
      <c r="DD72" s="65"/>
      <c r="DE72" s="65"/>
      <c r="DF72" s="4">
        <f t="shared" si="38"/>
        <v>0</v>
      </c>
      <c r="DG72" s="266"/>
      <c r="DH72" s="266"/>
      <c r="DI72" s="266"/>
      <c r="DJ72" s="4">
        <f t="shared" si="39"/>
        <v>0</v>
      </c>
      <c r="DK72" s="214"/>
      <c r="DL72" s="206" t="str">
        <f t="shared" si="40"/>
        <v/>
      </c>
      <c r="DM72" s="66" t="str">
        <f t="shared" si="41"/>
        <v/>
      </c>
      <c r="DN72" s="179">
        <f t="shared" si="42"/>
        <v>0</v>
      </c>
      <c r="DO72" s="62" t="str">
        <f t="shared" si="49"/>
        <v/>
      </c>
      <c r="DP72" s="217"/>
      <c r="DQ72" s="175" t="str">
        <f t="shared" si="43"/>
        <v/>
      </c>
      <c r="DR72" s="176" t="str">
        <f t="shared" si="50"/>
        <v/>
      </c>
      <c r="DS72" s="176" t="str">
        <f t="shared" si="51"/>
        <v/>
      </c>
      <c r="DT72" s="176" t="str">
        <f t="shared" si="52"/>
        <v/>
      </c>
      <c r="DU72" s="176" t="str">
        <f t="shared" si="53"/>
        <v/>
      </c>
      <c r="DV72" s="177" t="str">
        <f t="shared" si="54"/>
        <v/>
      </c>
      <c r="DW72" s="174" t="str">
        <f t="shared" si="44"/>
        <v/>
      </c>
      <c r="DX72" s="174" t="str">
        <f t="shared" si="45"/>
        <v/>
      </c>
      <c r="DY72" s="174" t="str">
        <f t="shared" si="46"/>
        <v/>
      </c>
      <c r="DZ72" s="211"/>
      <c r="EA72" s="67"/>
      <c r="EB72" s="67"/>
      <c r="EC72" s="67"/>
      <c r="ED72" s="67"/>
      <c r="EE72" s="67"/>
      <c r="EF72" s="67"/>
      <c r="EG72" s="67"/>
      <c r="EH72" s="67"/>
      <c r="EI72" s="67"/>
      <c r="EJ72" s="67"/>
      <c r="EK72" s="421"/>
    </row>
    <row r="73" spans="1:141" s="9" customFormat="1" ht="18" customHeight="1" x14ac:dyDescent="0.25">
      <c r="A73" s="304"/>
      <c r="B73" s="304"/>
      <c r="C73" s="169"/>
      <c r="D73" s="170"/>
      <c r="E73" s="462"/>
      <c r="F73" s="297"/>
      <c r="G73" s="297"/>
      <c r="H73" s="59"/>
      <c r="I73" s="59"/>
      <c r="J73" s="423"/>
      <c r="K73" s="424"/>
      <c r="L73" s="124"/>
      <c r="M73" s="289"/>
      <c r="N73" s="289"/>
      <c r="O73" s="235" t="str">
        <f t="shared" si="8"/>
        <v/>
      </c>
      <c r="P73" s="236" t="str">
        <f t="shared" si="9"/>
        <v/>
      </c>
      <c r="Q73" s="211"/>
      <c r="R73" s="125"/>
      <c r="S73" s="125"/>
      <c r="T73" s="3">
        <f t="shared" si="10"/>
        <v>0</v>
      </c>
      <c r="U73" s="125"/>
      <c r="V73" s="125"/>
      <c r="W73" s="3">
        <f t="shared" si="11"/>
        <v>0</v>
      </c>
      <c r="X73" s="125"/>
      <c r="Y73" s="125"/>
      <c r="Z73" s="3">
        <f t="shared" si="12"/>
        <v>0</v>
      </c>
      <c r="AA73" s="94">
        <f t="shared" si="13"/>
        <v>0</v>
      </c>
      <c r="AB73" s="60"/>
      <c r="AC73" s="60"/>
      <c r="AD73" s="94">
        <f t="shared" si="14"/>
        <v>0</v>
      </c>
      <c r="AE73" s="60"/>
      <c r="AF73" s="60"/>
      <c r="AG73" s="3">
        <f t="shared" si="15"/>
        <v>0</v>
      </c>
      <c r="AH73" s="60"/>
      <c r="AI73" s="60"/>
      <c r="AJ73" s="4">
        <f t="shared" si="16"/>
        <v>0</v>
      </c>
      <c r="AK73" s="162">
        <f t="shared" si="17"/>
        <v>0</v>
      </c>
      <c r="AL73" s="144"/>
      <c r="AM73" s="144"/>
      <c r="AN73" s="274">
        <f t="shared" si="18"/>
        <v>0</v>
      </c>
      <c r="AO73" s="144"/>
      <c r="AP73" s="144"/>
      <c r="AQ73" s="274">
        <f t="shared" si="19"/>
        <v>0</v>
      </c>
      <c r="AR73" s="144"/>
      <c r="AS73" s="144"/>
      <c r="AT73" s="274">
        <f t="shared" si="20"/>
        <v>0</v>
      </c>
      <c r="AU73" s="162">
        <f t="shared" si="21"/>
        <v>0</v>
      </c>
      <c r="AV73" s="144"/>
      <c r="AW73" s="144"/>
      <c r="AX73" s="144"/>
      <c r="AY73" s="144"/>
      <c r="AZ73" s="144"/>
      <c r="BA73" s="144"/>
      <c r="BB73" s="144"/>
      <c r="BC73" s="144"/>
      <c r="BD73" s="144"/>
      <c r="BE73" s="144"/>
      <c r="BF73" s="144"/>
      <c r="BG73" s="144"/>
      <c r="BH73" s="144"/>
      <c r="BI73" s="144"/>
      <c r="BJ73" s="144"/>
      <c r="BK73" s="144"/>
      <c r="BL73" s="144"/>
      <c r="BM73" s="144"/>
      <c r="BN73" s="144"/>
      <c r="BO73" s="144"/>
      <c r="BP73" s="145">
        <f t="shared" si="22"/>
        <v>0</v>
      </c>
      <c r="BQ73" s="95">
        <f t="shared" si="23"/>
        <v>0</v>
      </c>
      <c r="BR73" s="217"/>
      <c r="BS73" s="204" t="str">
        <f t="shared" si="24"/>
        <v/>
      </c>
      <c r="BT73" s="61" t="str">
        <f t="shared" si="25"/>
        <v/>
      </c>
      <c r="BU73" s="172">
        <f t="shared" si="26"/>
        <v>0</v>
      </c>
      <c r="BV73" s="62" t="str">
        <f t="shared" si="47"/>
        <v/>
      </c>
      <c r="BW73" s="211"/>
      <c r="BX73" s="64"/>
      <c r="BY73" s="60"/>
      <c r="BZ73" s="3">
        <f t="shared" si="27"/>
        <v>0</v>
      </c>
      <c r="CA73" s="60"/>
      <c r="CB73" s="60"/>
      <c r="CC73" s="3">
        <f t="shared" si="28"/>
        <v>0</v>
      </c>
      <c r="CD73" s="60"/>
      <c r="CE73" s="60"/>
      <c r="CF73" s="3">
        <f t="shared" si="29"/>
        <v>0</v>
      </c>
      <c r="CG73" s="60"/>
      <c r="CH73" s="60"/>
      <c r="CI73" s="4">
        <f t="shared" si="30"/>
        <v>0</v>
      </c>
      <c r="CJ73" s="214"/>
      <c r="CK73" s="204" t="str">
        <f t="shared" si="31"/>
        <v/>
      </c>
      <c r="CL73" s="61" t="str">
        <f t="shared" si="32"/>
        <v/>
      </c>
      <c r="CM73" s="172">
        <f t="shared" si="33"/>
        <v>0</v>
      </c>
      <c r="CN73" s="62" t="str">
        <f t="shared" si="48"/>
        <v/>
      </c>
      <c r="CO73" s="217"/>
      <c r="CP73" s="63"/>
      <c r="CQ73" s="63"/>
      <c r="CR73" s="266"/>
      <c r="CS73" s="3">
        <f t="shared" si="34"/>
        <v>0</v>
      </c>
      <c r="CT73" s="266"/>
      <c r="CU73" s="266"/>
      <c r="CV73" s="3">
        <f t="shared" si="35"/>
        <v>0</v>
      </c>
      <c r="CW73" s="266"/>
      <c r="CX73" s="266"/>
      <c r="CY73" s="266"/>
      <c r="CZ73" s="3">
        <f t="shared" si="36"/>
        <v>0</v>
      </c>
      <c r="DA73" s="266"/>
      <c r="DB73" s="266"/>
      <c r="DC73" s="4">
        <f t="shared" si="37"/>
        <v>0</v>
      </c>
      <c r="DD73" s="65"/>
      <c r="DE73" s="65"/>
      <c r="DF73" s="4">
        <f t="shared" si="38"/>
        <v>0</v>
      </c>
      <c r="DG73" s="266"/>
      <c r="DH73" s="266"/>
      <c r="DI73" s="266"/>
      <c r="DJ73" s="4">
        <f t="shared" si="39"/>
        <v>0</v>
      </c>
      <c r="DK73" s="214"/>
      <c r="DL73" s="206" t="str">
        <f t="shared" si="40"/>
        <v/>
      </c>
      <c r="DM73" s="66" t="str">
        <f t="shared" si="41"/>
        <v/>
      </c>
      <c r="DN73" s="179">
        <f t="shared" si="42"/>
        <v>0</v>
      </c>
      <c r="DO73" s="62" t="str">
        <f t="shared" si="49"/>
        <v/>
      </c>
      <c r="DP73" s="217"/>
      <c r="DQ73" s="175" t="str">
        <f t="shared" si="43"/>
        <v/>
      </c>
      <c r="DR73" s="176" t="str">
        <f t="shared" si="50"/>
        <v/>
      </c>
      <c r="DS73" s="176" t="str">
        <f t="shared" si="51"/>
        <v/>
      </c>
      <c r="DT73" s="176" t="str">
        <f t="shared" si="52"/>
        <v/>
      </c>
      <c r="DU73" s="176" t="str">
        <f t="shared" si="53"/>
        <v/>
      </c>
      <c r="DV73" s="177" t="str">
        <f t="shared" si="54"/>
        <v/>
      </c>
      <c r="DW73" s="174" t="str">
        <f t="shared" si="44"/>
        <v/>
      </c>
      <c r="DX73" s="174" t="str">
        <f t="shared" si="45"/>
        <v/>
      </c>
      <c r="DY73" s="174" t="str">
        <f t="shared" si="46"/>
        <v/>
      </c>
      <c r="DZ73" s="211"/>
      <c r="EA73" s="67"/>
      <c r="EB73" s="67"/>
      <c r="EC73" s="67"/>
      <c r="ED73" s="67"/>
      <c r="EE73" s="67"/>
      <c r="EF73" s="67"/>
      <c r="EG73" s="67"/>
      <c r="EH73" s="67"/>
      <c r="EI73" s="67"/>
      <c r="EJ73" s="67"/>
      <c r="EK73" s="421"/>
    </row>
    <row r="74" spans="1:141" s="9" customFormat="1" ht="18" customHeight="1" x14ac:dyDescent="0.25">
      <c r="A74" s="304"/>
      <c r="B74" s="304"/>
      <c r="C74" s="169"/>
      <c r="D74" s="170"/>
      <c r="E74" s="462"/>
      <c r="F74" s="297"/>
      <c r="G74" s="297"/>
      <c r="H74" s="59"/>
      <c r="I74" s="59"/>
      <c r="J74" s="423"/>
      <c r="K74" s="424"/>
      <c r="L74" s="124"/>
      <c r="M74" s="289"/>
      <c r="N74" s="289"/>
      <c r="O74" s="235" t="str">
        <f t="shared" si="8"/>
        <v/>
      </c>
      <c r="P74" s="236" t="str">
        <f t="shared" si="9"/>
        <v/>
      </c>
      <c r="Q74" s="211"/>
      <c r="R74" s="125"/>
      <c r="S74" s="125"/>
      <c r="T74" s="3">
        <f t="shared" si="10"/>
        <v>0</v>
      </c>
      <c r="U74" s="125"/>
      <c r="V74" s="125"/>
      <c r="W74" s="3">
        <f t="shared" si="11"/>
        <v>0</v>
      </c>
      <c r="X74" s="125"/>
      <c r="Y74" s="125"/>
      <c r="Z74" s="3">
        <f t="shared" si="12"/>
        <v>0</v>
      </c>
      <c r="AA74" s="94">
        <f t="shared" si="13"/>
        <v>0</v>
      </c>
      <c r="AB74" s="60"/>
      <c r="AC74" s="60"/>
      <c r="AD74" s="94">
        <f t="shared" si="14"/>
        <v>0</v>
      </c>
      <c r="AE74" s="60"/>
      <c r="AF74" s="60"/>
      <c r="AG74" s="3">
        <f t="shared" si="15"/>
        <v>0</v>
      </c>
      <c r="AH74" s="60"/>
      <c r="AI74" s="60"/>
      <c r="AJ74" s="4">
        <f t="shared" si="16"/>
        <v>0</v>
      </c>
      <c r="AK74" s="162">
        <f t="shared" si="17"/>
        <v>0</v>
      </c>
      <c r="AL74" s="144"/>
      <c r="AM74" s="144"/>
      <c r="AN74" s="274">
        <f t="shared" si="18"/>
        <v>0</v>
      </c>
      <c r="AO74" s="144"/>
      <c r="AP74" s="144"/>
      <c r="AQ74" s="274">
        <f t="shared" si="19"/>
        <v>0</v>
      </c>
      <c r="AR74" s="144"/>
      <c r="AS74" s="144"/>
      <c r="AT74" s="274">
        <f t="shared" si="20"/>
        <v>0</v>
      </c>
      <c r="AU74" s="162">
        <f t="shared" si="21"/>
        <v>0</v>
      </c>
      <c r="AV74" s="144"/>
      <c r="AW74" s="144"/>
      <c r="AX74" s="144"/>
      <c r="AY74" s="144"/>
      <c r="AZ74" s="144"/>
      <c r="BA74" s="144"/>
      <c r="BB74" s="144"/>
      <c r="BC74" s="144"/>
      <c r="BD74" s="144"/>
      <c r="BE74" s="144"/>
      <c r="BF74" s="144"/>
      <c r="BG74" s="144"/>
      <c r="BH74" s="144"/>
      <c r="BI74" s="144"/>
      <c r="BJ74" s="144"/>
      <c r="BK74" s="144"/>
      <c r="BL74" s="144"/>
      <c r="BM74" s="144"/>
      <c r="BN74" s="144"/>
      <c r="BO74" s="144"/>
      <c r="BP74" s="145">
        <f t="shared" si="22"/>
        <v>0</v>
      </c>
      <c r="BQ74" s="95">
        <f t="shared" si="23"/>
        <v>0</v>
      </c>
      <c r="BR74" s="217"/>
      <c r="BS74" s="204" t="str">
        <f t="shared" si="24"/>
        <v/>
      </c>
      <c r="BT74" s="61" t="str">
        <f t="shared" si="25"/>
        <v/>
      </c>
      <c r="BU74" s="172">
        <f t="shared" si="26"/>
        <v>0</v>
      </c>
      <c r="BV74" s="62" t="str">
        <f t="shared" si="47"/>
        <v/>
      </c>
      <c r="BW74" s="211"/>
      <c r="BX74" s="64"/>
      <c r="BY74" s="60"/>
      <c r="BZ74" s="3">
        <f t="shared" si="27"/>
        <v>0</v>
      </c>
      <c r="CA74" s="60"/>
      <c r="CB74" s="60"/>
      <c r="CC74" s="3">
        <f t="shared" si="28"/>
        <v>0</v>
      </c>
      <c r="CD74" s="60"/>
      <c r="CE74" s="60"/>
      <c r="CF74" s="3">
        <f t="shared" si="29"/>
        <v>0</v>
      </c>
      <c r="CG74" s="60"/>
      <c r="CH74" s="60"/>
      <c r="CI74" s="4">
        <f t="shared" si="30"/>
        <v>0</v>
      </c>
      <c r="CJ74" s="214"/>
      <c r="CK74" s="204" t="str">
        <f t="shared" si="31"/>
        <v/>
      </c>
      <c r="CL74" s="61" t="str">
        <f t="shared" si="32"/>
        <v/>
      </c>
      <c r="CM74" s="172">
        <f t="shared" si="33"/>
        <v>0</v>
      </c>
      <c r="CN74" s="62" t="str">
        <f t="shared" si="48"/>
        <v/>
      </c>
      <c r="CO74" s="217"/>
      <c r="CP74" s="63"/>
      <c r="CQ74" s="63"/>
      <c r="CR74" s="266"/>
      <c r="CS74" s="3">
        <f t="shared" si="34"/>
        <v>0</v>
      </c>
      <c r="CT74" s="266"/>
      <c r="CU74" s="266"/>
      <c r="CV74" s="3">
        <f t="shared" si="35"/>
        <v>0</v>
      </c>
      <c r="CW74" s="266"/>
      <c r="CX74" s="266"/>
      <c r="CY74" s="266"/>
      <c r="CZ74" s="3">
        <f t="shared" si="36"/>
        <v>0</v>
      </c>
      <c r="DA74" s="266"/>
      <c r="DB74" s="266"/>
      <c r="DC74" s="4">
        <f t="shared" si="37"/>
        <v>0</v>
      </c>
      <c r="DD74" s="65"/>
      <c r="DE74" s="65"/>
      <c r="DF74" s="4">
        <f t="shared" si="38"/>
        <v>0</v>
      </c>
      <c r="DG74" s="266"/>
      <c r="DH74" s="266"/>
      <c r="DI74" s="266"/>
      <c r="DJ74" s="4">
        <f t="shared" si="39"/>
        <v>0</v>
      </c>
      <c r="DK74" s="214"/>
      <c r="DL74" s="206" t="str">
        <f t="shared" si="40"/>
        <v/>
      </c>
      <c r="DM74" s="66" t="str">
        <f t="shared" si="41"/>
        <v/>
      </c>
      <c r="DN74" s="179">
        <f t="shared" si="42"/>
        <v>0</v>
      </c>
      <c r="DO74" s="62" t="str">
        <f t="shared" si="49"/>
        <v/>
      </c>
      <c r="DP74" s="217"/>
      <c r="DQ74" s="175" t="str">
        <f t="shared" si="43"/>
        <v/>
      </c>
      <c r="DR74" s="176" t="str">
        <f t="shared" si="50"/>
        <v/>
      </c>
      <c r="DS74" s="176" t="str">
        <f t="shared" si="51"/>
        <v/>
      </c>
      <c r="DT74" s="176" t="str">
        <f t="shared" si="52"/>
        <v/>
      </c>
      <c r="DU74" s="176" t="str">
        <f t="shared" si="53"/>
        <v/>
      </c>
      <c r="DV74" s="177" t="str">
        <f t="shared" si="54"/>
        <v/>
      </c>
      <c r="DW74" s="174" t="str">
        <f t="shared" si="44"/>
        <v/>
      </c>
      <c r="DX74" s="174" t="str">
        <f t="shared" si="45"/>
        <v/>
      </c>
      <c r="DY74" s="174" t="str">
        <f t="shared" si="46"/>
        <v/>
      </c>
      <c r="DZ74" s="211"/>
      <c r="EA74" s="67"/>
      <c r="EB74" s="67"/>
      <c r="EC74" s="67"/>
      <c r="ED74" s="67"/>
      <c r="EE74" s="67"/>
      <c r="EF74" s="67"/>
      <c r="EG74" s="67"/>
      <c r="EH74" s="67"/>
      <c r="EI74" s="67"/>
      <c r="EJ74" s="67"/>
      <c r="EK74" s="421"/>
    </row>
    <row r="75" spans="1:141" s="9" customFormat="1" ht="18" customHeight="1" x14ac:dyDescent="0.25">
      <c r="A75" s="304"/>
      <c r="B75" s="304"/>
      <c r="C75" s="169"/>
      <c r="D75" s="170"/>
      <c r="E75" s="462"/>
      <c r="F75" s="297"/>
      <c r="G75" s="297"/>
      <c r="H75" s="59"/>
      <c r="I75" s="59"/>
      <c r="J75" s="423"/>
      <c r="K75" s="424"/>
      <c r="L75" s="124"/>
      <c r="M75" s="289"/>
      <c r="N75" s="289"/>
      <c r="O75" s="235" t="str">
        <f t="shared" si="8"/>
        <v/>
      </c>
      <c r="P75" s="236" t="str">
        <f t="shared" si="9"/>
        <v/>
      </c>
      <c r="Q75" s="211"/>
      <c r="R75" s="125"/>
      <c r="S75" s="125"/>
      <c r="T75" s="3">
        <f t="shared" si="10"/>
        <v>0</v>
      </c>
      <c r="U75" s="125"/>
      <c r="V75" s="125"/>
      <c r="W75" s="3">
        <f t="shared" si="11"/>
        <v>0</v>
      </c>
      <c r="X75" s="125"/>
      <c r="Y75" s="125"/>
      <c r="Z75" s="3">
        <f t="shared" si="12"/>
        <v>0</v>
      </c>
      <c r="AA75" s="94">
        <f t="shared" si="13"/>
        <v>0</v>
      </c>
      <c r="AB75" s="60"/>
      <c r="AC75" s="60"/>
      <c r="AD75" s="94">
        <f t="shared" si="14"/>
        <v>0</v>
      </c>
      <c r="AE75" s="60"/>
      <c r="AF75" s="60"/>
      <c r="AG75" s="3">
        <f t="shared" si="15"/>
        <v>0</v>
      </c>
      <c r="AH75" s="60"/>
      <c r="AI75" s="60"/>
      <c r="AJ75" s="4">
        <f t="shared" si="16"/>
        <v>0</v>
      </c>
      <c r="AK75" s="162">
        <f t="shared" si="17"/>
        <v>0</v>
      </c>
      <c r="AL75" s="144"/>
      <c r="AM75" s="144"/>
      <c r="AN75" s="274">
        <f t="shared" si="18"/>
        <v>0</v>
      </c>
      <c r="AO75" s="144"/>
      <c r="AP75" s="144"/>
      <c r="AQ75" s="274">
        <f t="shared" si="19"/>
        <v>0</v>
      </c>
      <c r="AR75" s="144"/>
      <c r="AS75" s="144"/>
      <c r="AT75" s="274">
        <f t="shared" si="20"/>
        <v>0</v>
      </c>
      <c r="AU75" s="162">
        <f t="shared" si="21"/>
        <v>0</v>
      </c>
      <c r="AV75" s="144"/>
      <c r="AW75" s="144"/>
      <c r="AX75" s="144"/>
      <c r="AY75" s="144"/>
      <c r="AZ75" s="144"/>
      <c r="BA75" s="144"/>
      <c r="BB75" s="144"/>
      <c r="BC75" s="144"/>
      <c r="BD75" s="144"/>
      <c r="BE75" s="144"/>
      <c r="BF75" s="144"/>
      <c r="BG75" s="144"/>
      <c r="BH75" s="144"/>
      <c r="BI75" s="144"/>
      <c r="BJ75" s="144"/>
      <c r="BK75" s="144"/>
      <c r="BL75" s="144"/>
      <c r="BM75" s="144"/>
      <c r="BN75" s="144"/>
      <c r="BO75" s="144"/>
      <c r="BP75" s="145">
        <f t="shared" si="22"/>
        <v>0</v>
      </c>
      <c r="BQ75" s="95">
        <f t="shared" si="23"/>
        <v>0</v>
      </c>
      <c r="BR75" s="217"/>
      <c r="BS75" s="204" t="str">
        <f t="shared" si="24"/>
        <v/>
      </c>
      <c r="BT75" s="61" t="str">
        <f t="shared" si="25"/>
        <v/>
      </c>
      <c r="BU75" s="172">
        <f t="shared" si="26"/>
        <v>0</v>
      </c>
      <c r="BV75" s="62" t="str">
        <f t="shared" si="47"/>
        <v/>
      </c>
      <c r="BW75" s="211"/>
      <c r="BX75" s="64"/>
      <c r="BY75" s="60"/>
      <c r="BZ75" s="3">
        <f t="shared" si="27"/>
        <v>0</v>
      </c>
      <c r="CA75" s="60"/>
      <c r="CB75" s="60"/>
      <c r="CC75" s="3">
        <f t="shared" si="28"/>
        <v>0</v>
      </c>
      <c r="CD75" s="60"/>
      <c r="CE75" s="60"/>
      <c r="CF75" s="3">
        <f t="shared" si="29"/>
        <v>0</v>
      </c>
      <c r="CG75" s="60"/>
      <c r="CH75" s="60"/>
      <c r="CI75" s="4">
        <f t="shared" si="30"/>
        <v>0</v>
      </c>
      <c r="CJ75" s="214"/>
      <c r="CK75" s="204" t="str">
        <f t="shared" si="31"/>
        <v/>
      </c>
      <c r="CL75" s="61" t="str">
        <f t="shared" si="32"/>
        <v/>
      </c>
      <c r="CM75" s="172">
        <f t="shared" si="33"/>
        <v>0</v>
      </c>
      <c r="CN75" s="62" t="str">
        <f t="shared" si="48"/>
        <v/>
      </c>
      <c r="CO75" s="217"/>
      <c r="CP75" s="63"/>
      <c r="CQ75" s="63"/>
      <c r="CR75" s="266"/>
      <c r="CS75" s="3">
        <f t="shared" si="34"/>
        <v>0</v>
      </c>
      <c r="CT75" s="266"/>
      <c r="CU75" s="266"/>
      <c r="CV75" s="3">
        <f t="shared" si="35"/>
        <v>0</v>
      </c>
      <c r="CW75" s="266"/>
      <c r="CX75" s="266"/>
      <c r="CY75" s="266"/>
      <c r="CZ75" s="3">
        <f t="shared" si="36"/>
        <v>0</v>
      </c>
      <c r="DA75" s="266"/>
      <c r="DB75" s="266"/>
      <c r="DC75" s="4">
        <f t="shared" si="37"/>
        <v>0</v>
      </c>
      <c r="DD75" s="65"/>
      <c r="DE75" s="65"/>
      <c r="DF75" s="4">
        <f t="shared" si="38"/>
        <v>0</v>
      </c>
      <c r="DG75" s="266"/>
      <c r="DH75" s="266"/>
      <c r="DI75" s="266"/>
      <c r="DJ75" s="4">
        <f t="shared" si="39"/>
        <v>0</v>
      </c>
      <c r="DK75" s="214"/>
      <c r="DL75" s="206" t="str">
        <f t="shared" si="40"/>
        <v/>
      </c>
      <c r="DM75" s="66" t="str">
        <f t="shared" si="41"/>
        <v/>
      </c>
      <c r="DN75" s="179">
        <f t="shared" si="42"/>
        <v>0</v>
      </c>
      <c r="DO75" s="62" t="str">
        <f t="shared" si="49"/>
        <v/>
      </c>
      <c r="DP75" s="217"/>
      <c r="DQ75" s="175" t="str">
        <f t="shared" si="43"/>
        <v/>
      </c>
      <c r="DR75" s="176" t="str">
        <f t="shared" si="50"/>
        <v/>
      </c>
      <c r="DS75" s="176" t="str">
        <f t="shared" si="51"/>
        <v/>
      </c>
      <c r="DT75" s="176" t="str">
        <f t="shared" si="52"/>
        <v/>
      </c>
      <c r="DU75" s="176" t="str">
        <f t="shared" si="53"/>
        <v/>
      </c>
      <c r="DV75" s="177" t="str">
        <f t="shared" si="54"/>
        <v/>
      </c>
      <c r="DW75" s="174" t="str">
        <f t="shared" si="44"/>
        <v/>
      </c>
      <c r="DX75" s="174" t="str">
        <f t="shared" si="45"/>
        <v/>
      </c>
      <c r="DY75" s="174" t="str">
        <f t="shared" si="46"/>
        <v/>
      </c>
      <c r="DZ75" s="211"/>
      <c r="EA75" s="67"/>
      <c r="EB75" s="67"/>
      <c r="EC75" s="67"/>
      <c r="ED75" s="67"/>
      <c r="EE75" s="67"/>
      <c r="EF75" s="67"/>
      <c r="EG75" s="67"/>
      <c r="EH75" s="67"/>
      <c r="EI75" s="67"/>
      <c r="EJ75" s="67"/>
      <c r="EK75" s="421"/>
    </row>
    <row r="76" spans="1:141" s="9" customFormat="1" ht="18" customHeight="1" x14ac:dyDescent="0.25">
      <c r="A76" s="304"/>
      <c r="B76" s="304"/>
      <c r="C76" s="169"/>
      <c r="D76" s="170"/>
      <c r="E76" s="462"/>
      <c r="F76" s="297"/>
      <c r="G76" s="297"/>
      <c r="H76" s="59"/>
      <c r="I76" s="59"/>
      <c r="J76" s="423"/>
      <c r="K76" s="424"/>
      <c r="L76" s="124"/>
      <c r="M76" s="289"/>
      <c r="N76" s="289"/>
      <c r="O76" s="235" t="str">
        <f t="shared" si="8"/>
        <v/>
      </c>
      <c r="P76" s="236" t="str">
        <f t="shared" si="9"/>
        <v/>
      </c>
      <c r="Q76" s="211"/>
      <c r="R76" s="125"/>
      <c r="S76" s="125"/>
      <c r="T76" s="3">
        <f t="shared" si="10"/>
        <v>0</v>
      </c>
      <c r="U76" s="125"/>
      <c r="V76" s="125"/>
      <c r="W76" s="3">
        <f t="shared" si="11"/>
        <v>0</v>
      </c>
      <c r="X76" s="125"/>
      <c r="Y76" s="125"/>
      <c r="Z76" s="3">
        <f t="shared" si="12"/>
        <v>0</v>
      </c>
      <c r="AA76" s="94">
        <f t="shared" si="13"/>
        <v>0</v>
      </c>
      <c r="AB76" s="60"/>
      <c r="AC76" s="60"/>
      <c r="AD76" s="94">
        <f t="shared" si="14"/>
        <v>0</v>
      </c>
      <c r="AE76" s="60"/>
      <c r="AF76" s="60"/>
      <c r="AG76" s="3">
        <f t="shared" si="15"/>
        <v>0</v>
      </c>
      <c r="AH76" s="60"/>
      <c r="AI76" s="60"/>
      <c r="AJ76" s="4">
        <f t="shared" si="16"/>
        <v>0</v>
      </c>
      <c r="AK76" s="162">
        <f t="shared" si="17"/>
        <v>0</v>
      </c>
      <c r="AL76" s="144"/>
      <c r="AM76" s="144"/>
      <c r="AN76" s="274">
        <f t="shared" si="18"/>
        <v>0</v>
      </c>
      <c r="AO76" s="144"/>
      <c r="AP76" s="144"/>
      <c r="AQ76" s="274">
        <f t="shared" si="19"/>
        <v>0</v>
      </c>
      <c r="AR76" s="144"/>
      <c r="AS76" s="144"/>
      <c r="AT76" s="274">
        <f t="shared" si="20"/>
        <v>0</v>
      </c>
      <c r="AU76" s="162">
        <f t="shared" si="21"/>
        <v>0</v>
      </c>
      <c r="AV76" s="144"/>
      <c r="AW76" s="144"/>
      <c r="AX76" s="144"/>
      <c r="AY76" s="144"/>
      <c r="AZ76" s="144"/>
      <c r="BA76" s="144"/>
      <c r="BB76" s="144"/>
      <c r="BC76" s="144"/>
      <c r="BD76" s="144"/>
      <c r="BE76" s="144"/>
      <c r="BF76" s="144"/>
      <c r="BG76" s="144"/>
      <c r="BH76" s="144"/>
      <c r="BI76" s="144"/>
      <c r="BJ76" s="144"/>
      <c r="BK76" s="144"/>
      <c r="BL76" s="144"/>
      <c r="BM76" s="144"/>
      <c r="BN76" s="144"/>
      <c r="BO76" s="144"/>
      <c r="BP76" s="145">
        <f t="shared" si="22"/>
        <v>0</v>
      </c>
      <c r="BQ76" s="95">
        <f t="shared" si="23"/>
        <v>0</v>
      </c>
      <c r="BR76" s="217"/>
      <c r="BS76" s="204" t="str">
        <f t="shared" si="24"/>
        <v/>
      </c>
      <c r="BT76" s="61" t="str">
        <f t="shared" si="25"/>
        <v/>
      </c>
      <c r="BU76" s="172">
        <f t="shared" si="26"/>
        <v>0</v>
      </c>
      <c r="BV76" s="62" t="str">
        <f t="shared" ref="BV76:BV101" si="55">IF(ISBLANK(M76),"",(BU76-BT76))</f>
        <v/>
      </c>
      <c r="BW76" s="211"/>
      <c r="BX76" s="64"/>
      <c r="BY76" s="60"/>
      <c r="BZ76" s="3">
        <f t="shared" si="27"/>
        <v>0</v>
      </c>
      <c r="CA76" s="60"/>
      <c r="CB76" s="60"/>
      <c r="CC76" s="3">
        <f t="shared" si="28"/>
        <v>0</v>
      </c>
      <c r="CD76" s="60"/>
      <c r="CE76" s="60"/>
      <c r="CF76" s="3">
        <f t="shared" si="29"/>
        <v>0</v>
      </c>
      <c r="CG76" s="60"/>
      <c r="CH76" s="60"/>
      <c r="CI76" s="4">
        <f t="shared" si="30"/>
        <v>0</v>
      </c>
      <c r="CJ76" s="214"/>
      <c r="CK76" s="204" t="str">
        <f t="shared" si="31"/>
        <v/>
      </c>
      <c r="CL76" s="61" t="str">
        <f t="shared" si="32"/>
        <v/>
      </c>
      <c r="CM76" s="172">
        <f t="shared" si="33"/>
        <v>0</v>
      </c>
      <c r="CN76" s="62" t="str">
        <f t="shared" ref="CN76:CN101" si="56">IF(ISBLANK(M76),"",CM76-CL76)</f>
        <v/>
      </c>
      <c r="CO76" s="217"/>
      <c r="CP76" s="63"/>
      <c r="CQ76" s="63"/>
      <c r="CR76" s="266"/>
      <c r="CS76" s="3">
        <f t="shared" si="34"/>
        <v>0</v>
      </c>
      <c r="CT76" s="266"/>
      <c r="CU76" s="266"/>
      <c r="CV76" s="3">
        <f t="shared" si="35"/>
        <v>0</v>
      </c>
      <c r="CW76" s="266"/>
      <c r="CX76" s="266"/>
      <c r="CY76" s="266"/>
      <c r="CZ76" s="3">
        <f t="shared" si="36"/>
        <v>0</v>
      </c>
      <c r="DA76" s="266"/>
      <c r="DB76" s="266"/>
      <c r="DC76" s="4">
        <f t="shared" si="37"/>
        <v>0</v>
      </c>
      <c r="DD76" s="65"/>
      <c r="DE76" s="65"/>
      <c r="DF76" s="4">
        <f t="shared" si="38"/>
        <v>0</v>
      </c>
      <c r="DG76" s="266"/>
      <c r="DH76" s="266"/>
      <c r="DI76" s="266"/>
      <c r="DJ76" s="4">
        <f t="shared" si="39"/>
        <v>0</v>
      </c>
      <c r="DK76" s="214"/>
      <c r="DL76" s="206" t="str">
        <f t="shared" si="40"/>
        <v/>
      </c>
      <c r="DM76" s="66" t="str">
        <f t="shared" si="41"/>
        <v/>
      </c>
      <c r="DN76" s="179">
        <f t="shared" si="42"/>
        <v>0</v>
      </c>
      <c r="DO76" s="62" t="str">
        <f t="shared" ref="DO76:DO101" si="57">IF(ISBLANK(M76),"",DN76-DM76)</f>
        <v/>
      </c>
      <c r="DP76" s="217"/>
      <c r="DQ76" s="175" t="str">
        <f t="shared" si="43"/>
        <v/>
      </c>
      <c r="DR76" s="176" t="str">
        <f t="shared" ref="DR76:DR101" si="58">IF(ISBLANK(M77),"",IF(BV76&gt;=0,"SI","NO"))</f>
        <v/>
      </c>
      <c r="DS76" s="176" t="str">
        <f t="shared" ref="DS76:DS101" si="59">IF(ISBLANK(M77),"",IF(CN76&gt;=0,"SI","NO"))</f>
        <v/>
      </c>
      <c r="DT76" s="176" t="str">
        <f t="shared" ref="DT76:DT101" si="60">IF(ISBLANK(M77),"",IF(DO76&gt;=0,"SI","NO"))</f>
        <v/>
      </c>
      <c r="DU76" s="176" t="str">
        <f t="shared" ref="DU76:DU101" si="61">IF(ISBLANK(M77),"",COUNTIF(DR76:DT76,"SI"))</f>
        <v/>
      </c>
      <c r="DV76" s="177" t="str">
        <f t="shared" ref="DV76:DV101" si="62">IF(ISBLANK(M77),"",IF(DU76=3,"SI","NO"))</f>
        <v/>
      </c>
      <c r="DW76" s="174" t="str">
        <f t="shared" si="44"/>
        <v/>
      </c>
      <c r="DX76" s="174" t="str">
        <f t="shared" si="45"/>
        <v/>
      </c>
      <c r="DY76" s="174" t="str">
        <f t="shared" si="46"/>
        <v/>
      </c>
      <c r="DZ76" s="211"/>
      <c r="EA76" s="67"/>
      <c r="EB76" s="67"/>
      <c r="EC76" s="67"/>
      <c r="ED76" s="67"/>
      <c r="EE76" s="67"/>
      <c r="EF76" s="67"/>
      <c r="EG76" s="67"/>
      <c r="EH76" s="67"/>
      <c r="EI76" s="67"/>
      <c r="EJ76" s="67"/>
      <c r="EK76" s="421"/>
    </row>
    <row r="77" spans="1:141" s="9" customFormat="1" ht="18" customHeight="1" x14ac:dyDescent="0.25">
      <c r="A77" s="304"/>
      <c r="B77" s="304"/>
      <c r="C77" s="169"/>
      <c r="D77" s="170"/>
      <c r="E77" s="462"/>
      <c r="F77" s="297"/>
      <c r="G77" s="297"/>
      <c r="H77" s="59"/>
      <c r="I77" s="59"/>
      <c r="J77" s="423"/>
      <c r="K77" s="424"/>
      <c r="L77" s="124"/>
      <c r="M77" s="289"/>
      <c r="N77" s="289"/>
      <c r="O77" s="235" t="str">
        <f t="shared" ref="O77:O92" si="63">IF(ISBLANK(L77),"",DATEDIF(L77,M77,"d")/30)</f>
        <v/>
      </c>
      <c r="P77" s="236" t="str">
        <f t="shared" ref="P77:P92" si="64">IF(ISBLANK(L77),"",ROUND(O77,0))</f>
        <v/>
      </c>
      <c r="Q77" s="211"/>
      <c r="R77" s="125"/>
      <c r="S77" s="125"/>
      <c r="T77" s="3">
        <f t="shared" si="10"/>
        <v>0</v>
      </c>
      <c r="U77" s="125"/>
      <c r="V77" s="125"/>
      <c r="W77" s="3">
        <f t="shared" si="11"/>
        <v>0</v>
      </c>
      <c r="X77" s="125"/>
      <c r="Y77" s="125"/>
      <c r="Z77" s="3">
        <f t="shared" si="12"/>
        <v>0</v>
      </c>
      <c r="AA77" s="94">
        <f t="shared" si="13"/>
        <v>0</v>
      </c>
      <c r="AB77" s="60"/>
      <c r="AC77" s="60"/>
      <c r="AD77" s="94">
        <f t="shared" si="14"/>
        <v>0</v>
      </c>
      <c r="AE77" s="60"/>
      <c r="AF77" s="60"/>
      <c r="AG77" s="3">
        <f t="shared" si="15"/>
        <v>0</v>
      </c>
      <c r="AH77" s="60"/>
      <c r="AI77" s="60"/>
      <c r="AJ77" s="4">
        <f t="shared" si="16"/>
        <v>0</v>
      </c>
      <c r="AK77" s="162">
        <f t="shared" si="17"/>
        <v>0</v>
      </c>
      <c r="AL77" s="144"/>
      <c r="AM77" s="144"/>
      <c r="AN77" s="274">
        <f t="shared" ref="AN77:AN101" si="65">SUM(AL77,AM77)</f>
        <v>0</v>
      </c>
      <c r="AO77" s="144"/>
      <c r="AP77" s="144"/>
      <c r="AQ77" s="274">
        <f t="shared" ref="AQ77:AQ101" si="66">SUM(AO77,AP77)</f>
        <v>0</v>
      </c>
      <c r="AR77" s="144"/>
      <c r="AS77" s="144"/>
      <c r="AT77" s="274">
        <f t="shared" ref="AT77:AT101" si="67">SUM(AR77,AS77)</f>
        <v>0</v>
      </c>
      <c r="AU77" s="162">
        <f t="shared" ref="AU77:AU101" si="68">SUM(AN77,AQ77,AT77)</f>
        <v>0</v>
      </c>
      <c r="AV77" s="144"/>
      <c r="AW77" s="144"/>
      <c r="AX77" s="144"/>
      <c r="AY77" s="144"/>
      <c r="AZ77" s="144"/>
      <c r="BA77" s="144"/>
      <c r="BB77" s="144"/>
      <c r="BC77" s="144"/>
      <c r="BD77" s="144"/>
      <c r="BE77" s="144"/>
      <c r="BF77" s="144"/>
      <c r="BG77" s="144"/>
      <c r="BH77" s="144"/>
      <c r="BI77" s="144"/>
      <c r="BJ77" s="144"/>
      <c r="BK77" s="144"/>
      <c r="BL77" s="144"/>
      <c r="BM77" s="144"/>
      <c r="BN77" s="144"/>
      <c r="BO77" s="144"/>
      <c r="BP77" s="145">
        <f t="shared" ref="BP77:BP101" si="69">COUNTIF(AV77:BO77,"SI")</f>
        <v>0</v>
      </c>
      <c r="BQ77" s="95">
        <f t="shared" ref="BQ77:BQ101" si="70">SUM(AV77,AX77,AZ77,BB77,BD77,BF77,BH77,BJ77,BL77,BN77)</f>
        <v>0</v>
      </c>
      <c r="BR77" s="217"/>
      <c r="BS77" s="204" t="str">
        <f t="shared" ref="BS77:BS101" si="71">IF(ISBLANK(M77),"",(IF(ISERROR(M77),"",(P77)*5.56)))</f>
        <v/>
      </c>
      <c r="BT77" s="61" t="str">
        <f t="shared" ref="BT77:BT101" si="72">IF(ISBLANK(M77),"",(MROUND(BS77,4)))</f>
        <v/>
      </c>
      <c r="BU77" s="172">
        <f t="shared" ref="BU77:BU101" si="73">SUM(AA77,AK77,AU77,BQ77)</f>
        <v>0</v>
      </c>
      <c r="BV77" s="62" t="str">
        <f t="shared" si="55"/>
        <v/>
      </c>
      <c r="BW77" s="211"/>
      <c r="BX77" s="64"/>
      <c r="BY77" s="60"/>
      <c r="BZ77" s="3">
        <f t="shared" si="27"/>
        <v>0</v>
      </c>
      <c r="CA77" s="60"/>
      <c r="CB77" s="60"/>
      <c r="CC77" s="3">
        <f t="shared" si="28"/>
        <v>0</v>
      </c>
      <c r="CD77" s="60"/>
      <c r="CE77" s="60"/>
      <c r="CF77" s="3">
        <f t="shared" si="29"/>
        <v>0</v>
      </c>
      <c r="CG77" s="60"/>
      <c r="CH77" s="60"/>
      <c r="CI77" s="4">
        <f t="shared" si="30"/>
        <v>0</v>
      </c>
      <c r="CJ77" s="214"/>
      <c r="CK77" s="204" t="str">
        <f t="shared" ref="CK77:CK101" si="74">IF(ISBLANK(M77),"",(IF(ISERROR(M77),"",(P77)*4.444444)))</f>
        <v/>
      </c>
      <c r="CL77" s="61" t="str">
        <f t="shared" ref="CL77:CL101" si="75">IF(ISBLANK(M77),"",(ROUND(CK77,0)))</f>
        <v/>
      </c>
      <c r="CM77" s="172">
        <f t="shared" ref="CM77:CM101" si="76">SUM(BZ77,CC77,CF77,CI77)</f>
        <v>0</v>
      </c>
      <c r="CN77" s="62" t="str">
        <f t="shared" si="56"/>
        <v/>
      </c>
      <c r="CO77" s="217"/>
      <c r="CP77" s="63"/>
      <c r="CQ77" s="63"/>
      <c r="CR77" s="266"/>
      <c r="CS77" s="3">
        <f t="shared" ref="CS77:CS101" si="77">SUM(CP77,CQ77,CR77)</f>
        <v>0</v>
      </c>
      <c r="CT77" s="266"/>
      <c r="CU77" s="266"/>
      <c r="CV77" s="3">
        <f t="shared" ref="CV77:CV101" si="78">SUM(CT77,CU77)</f>
        <v>0</v>
      </c>
      <c r="CW77" s="266"/>
      <c r="CX77" s="266"/>
      <c r="CY77" s="266"/>
      <c r="CZ77" s="3">
        <f t="shared" ref="CZ77:CZ101" si="79">SUM(CW77,CX77,CY77)</f>
        <v>0</v>
      </c>
      <c r="DA77" s="266"/>
      <c r="DB77" s="266"/>
      <c r="DC77" s="4">
        <f t="shared" ref="DC77:DC101" si="80">SUM(DA77,DB77)</f>
        <v>0</v>
      </c>
      <c r="DD77" s="65"/>
      <c r="DE77" s="65"/>
      <c r="DF77" s="4">
        <f t="shared" ref="DF77:DF101" si="81">SUM(DD77,DE77)</f>
        <v>0</v>
      </c>
      <c r="DG77" s="266"/>
      <c r="DH77" s="266"/>
      <c r="DI77" s="266"/>
      <c r="DJ77" s="4">
        <f t="shared" ref="DJ77:DJ101" si="82">SUM(DG77,DH77,DI77)</f>
        <v>0</v>
      </c>
      <c r="DK77" s="214"/>
      <c r="DL77" s="206" t="str">
        <f t="shared" ref="DL77:DL101" si="83">IF(ISBLANK(M77),"",(IF(ISERROR(M77),"",(P77)*3.333333)))</f>
        <v/>
      </c>
      <c r="DM77" s="66" t="str">
        <f t="shared" ref="DM77:DM101" si="84">IF(ISBLANK(M77),"",(MROUND(DL77,4)))</f>
        <v/>
      </c>
      <c r="DN77" s="179">
        <f t="shared" ref="DN77:DN101" si="85">SUM(CS77,CV77,CZ77,DC77,DF77,DJ77)</f>
        <v>0</v>
      </c>
      <c r="DO77" s="62" t="str">
        <f t="shared" si="57"/>
        <v/>
      </c>
      <c r="DP77" s="217"/>
      <c r="DQ77" s="175" t="str">
        <f t="shared" ref="DQ77:DQ101" si="86">IF(ISBLANK(M77),"",SUM(BU77,CM77,DN77))</f>
        <v/>
      </c>
      <c r="DR77" s="176" t="str">
        <f t="shared" si="58"/>
        <v/>
      </c>
      <c r="DS77" s="176" t="str">
        <f t="shared" si="59"/>
        <v/>
      </c>
      <c r="DT77" s="176" t="str">
        <f t="shared" si="60"/>
        <v/>
      </c>
      <c r="DU77" s="176" t="str">
        <f t="shared" si="61"/>
        <v/>
      </c>
      <c r="DV77" s="177" t="str">
        <f t="shared" si="62"/>
        <v/>
      </c>
      <c r="DW77" s="174" t="str">
        <f t="shared" ref="DW77:DW101" si="87">IF(ISBLANK(M77),"",(IF(O77&lt;1,"SI","NO")))</f>
        <v/>
      </c>
      <c r="DX77" s="174" t="str">
        <f t="shared" ref="DX77:DX101" si="88">IF(DW77="NO","NO","")</f>
        <v/>
      </c>
      <c r="DY77" s="174" t="str">
        <f t="shared" ref="DY77:DY101" si="89">IF(ISBLANK(M77),"",IF(DX77="NO","",(IF(AND(DW77="SI",DQ77&gt;=12),"SI","NO"))))</f>
        <v/>
      </c>
      <c r="DZ77" s="211"/>
      <c r="EA77" s="67"/>
      <c r="EB77" s="67"/>
      <c r="EC77" s="67"/>
      <c r="ED77" s="67"/>
      <c r="EE77" s="67"/>
      <c r="EF77" s="67"/>
      <c r="EG77" s="67"/>
      <c r="EH77" s="67"/>
      <c r="EI77" s="67"/>
      <c r="EJ77" s="67"/>
      <c r="EK77" s="421"/>
    </row>
    <row r="78" spans="1:141" s="9" customFormat="1" ht="18" customHeight="1" x14ac:dyDescent="0.25">
      <c r="A78" s="304"/>
      <c r="B78" s="304"/>
      <c r="C78" s="169"/>
      <c r="D78" s="170"/>
      <c r="E78" s="462"/>
      <c r="F78" s="297"/>
      <c r="G78" s="297"/>
      <c r="H78" s="59"/>
      <c r="I78" s="59"/>
      <c r="J78" s="423"/>
      <c r="K78" s="424"/>
      <c r="L78" s="124"/>
      <c r="M78" s="289"/>
      <c r="N78" s="289"/>
      <c r="O78" s="235" t="str">
        <f t="shared" si="63"/>
        <v/>
      </c>
      <c r="P78" s="236" t="str">
        <f t="shared" si="64"/>
        <v/>
      </c>
      <c r="Q78" s="211"/>
      <c r="R78" s="125"/>
      <c r="S78" s="125"/>
      <c r="T78" s="3">
        <f t="shared" si="10"/>
        <v>0</v>
      </c>
      <c r="U78" s="125"/>
      <c r="V78" s="125"/>
      <c r="W78" s="3">
        <f t="shared" si="11"/>
        <v>0</v>
      </c>
      <c r="X78" s="125"/>
      <c r="Y78" s="125"/>
      <c r="Z78" s="3">
        <f t="shared" si="12"/>
        <v>0</v>
      </c>
      <c r="AA78" s="94">
        <f t="shared" si="13"/>
        <v>0</v>
      </c>
      <c r="AB78" s="60"/>
      <c r="AC78" s="60"/>
      <c r="AD78" s="94">
        <f t="shared" si="14"/>
        <v>0</v>
      </c>
      <c r="AE78" s="60"/>
      <c r="AF78" s="60"/>
      <c r="AG78" s="3">
        <f t="shared" si="15"/>
        <v>0</v>
      </c>
      <c r="AH78" s="60"/>
      <c r="AI78" s="60"/>
      <c r="AJ78" s="4">
        <f t="shared" si="16"/>
        <v>0</v>
      </c>
      <c r="AK78" s="162">
        <f t="shared" si="17"/>
        <v>0</v>
      </c>
      <c r="AL78" s="144"/>
      <c r="AM78" s="144"/>
      <c r="AN78" s="274">
        <f t="shared" si="65"/>
        <v>0</v>
      </c>
      <c r="AO78" s="144"/>
      <c r="AP78" s="144"/>
      <c r="AQ78" s="274">
        <f t="shared" si="66"/>
        <v>0</v>
      </c>
      <c r="AR78" s="144"/>
      <c r="AS78" s="144"/>
      <c r="AT78" s="274">
        <f t="shared" si="67"/>
        <v>0</v>
      </c>
      <c r="AU78" s="162">
        <f t="shared" si="68"/>
        <v>0</v>
      </c>
      <c r="AV78" s="144"/>
      <c r="AW78" s="144"/>
      <c r="AX78" s="144"/>
      <c r="AY78" s="144"/>
      <c r="AZ78" s="144"/>
      <c r="BA78" s="144"/>
      <c r="BB78" s="144"/>
      <c r="BC78" s="144"/>
      <c r="BD78" s="144"/>
      <c r="BE78" s="144"/>
      <c r="BF78" s="144"/>
      <c r="BG78" s="144"/>
      <c r="BH78" s="144"/>
      <c r="BI78" s="144"/>
      <c r="BJ78" s="144"/>
      <c r="BK78" s="144"/>
      <c r="BL78" s="144"/>
      <c r="BM78" s="144"/>
      <c r="BN78" s="144"/>
      <c r="BO78" s="144"/>
      <c r="BP78" s="145">
        <f t="shared" si="69"/>
        <v>0</v>
      </c>
      <c r="BQ78" s="95">
        <f t="shared" si="70"/>
        <v>0</v>
      </c>
      <c r="BR78" s="217"/>
      <c r="BS78" s="204" t="str">
        <f t="shared" si="71"/>
        <v/>
      </c>
      <c r="BT78" s="61" t="str">
        <f t="shared" si="72"/>
        <v/>
      </c>
      <c r="BU78" s="172">
        <f t="shared" si="73"/>
        <v>0</v>
      </c>
      <c r="BV78" s="62" t="str">
        <f t="shared" si="55"/>
        <v/>
      </c>
      <c r="BW78" s="211"/>
      <c r="BX78" s="64"/>
      <c r="BY78" s="60"/>
      <c r="BZ78" s="3">
        <f t="shared" si="27"/>
        <v>0</v>
      </c>
      <c r="CA78" s="60"/>
      <c r="CB78" s="60"/>
      <c r="CC78" s="3">
        <f t="shared" si="28"/>
        <v>0</v>
      </c>
      <c r="CD78" s="60"/>
      <c r="CE78" s="60"/>
      <c r="CF78" s="3">
        <f t="shared" si="29"/>
        <v>0</v>
      </c>
      <c r="CG78" s="60"/>
      <c r="CH78" s="60"/>
      <c r="CI78" s="4">
        <f t="shared" si="30"/>
        <v>0</v>
      </c>
      <c r="CJ78" s="214"/>
      <c r="CK78" s="204" t="str">
        <f t="shared" si="74"/>
        <v/>
      </c>
      <c r="CL78" s="61" t="str">
        <f t="shared" si="75"/>
        <v/>
      </c>
      <c r="CM78" s="172">
        <f t="shared" si="76"/>
        <v>0</v>
      </c>
      <c r="CN78" s="62" t="str">
        <f t="shared" si="56"/>
        <v/>
      </c>
      <c r="CO78" s="217"/>
      <c r="CP78" s="63"/>
      <c r="CQ78" s="63"/>
      <c r="CR78" s="266"/>
      <c r="CS78" s="3">
        <f t="shared" si="77"/>
        <v>0</v>
      </c>
      <c r="CT78" s="266"/>
      <c r="CU78" s="266"/>
      <c r="CV78" s="3">
        <f t="shared" si="78"/>
        <v>0</v>
      </c>
      <c r="CW78" s="266"/>
      <c r="CX78" s="266"/>
      <c r="CY78" s="266"/>
      <c r="CZ78" s="3">
        <f t="shared" si="79"/>
        <v>0</v>
      </c>
      <c r="DA78" s="266"/>
      <c r="DB78" s="266"/>
      <c r="DC78" s="4">
        <f t="shared" si="80"/>
        <v>0</v>
      </c>
      <c r="DD78" s="65"/>
      <c r="DE78" s="65"/>
      <c r="DF78" s="4">
        <f t="shared" si="81"/>
        <v>0</v>
      </c>
      <c r="DG78" s="266"/>
      <c r="DH78" s="266"/>
      <c r="DI78" s="266"/>
      <c r="DJ78" s="4">
        <f t="shared" si="82"/>
        <v>0</v>
      </c>
      <c r="DK78" s="214"/>
      <c r="DL78" s="206" t="str">
        <f t="shared" si="83"/>
        <v/>
      </c>
      <c r="DM78" s="66" t="str">
        <f t="shared" si="84"/>
        <v/>
      </c>
      <c r="DN78" s="179">
        <f t="shared" si="85"/>
        <v>0</v>
      </c>
      <c r="DO78" s="62" t="str">
        <f t="shared" si="57"/>
        <v/>
      </c>
      <c r="DP78" s="217"/>
      <c r="DQ78" s="175" t="str">
        <f t="shared" si="86"/>
        <v/>
      </c>
      <c r="DR78" s="176" t="str">
        <f t="shared" si="58"/>
        <v/>
      </c>
      <c r="DS78" s="176" t="str">
        <f t="shared" si="59"/>
        <v/>
      </c>
      <c r="DT78" s="176" t="str">
        <f t="shared" si="60"/>
        <v/>
      </c>
      <c r="DU78" s="176" t="str">
        <f t="shared" si="61"/>
        <v/>
      </c>
      <c r="DV78" s="177" t="str">
        <f t="shared" si="62"/>
        <v/>
      </c>
      <c r="DW78" s="174" t="str">
        <f t="shared" si="87"/>
        <v/>
      </c>
      <c r="DX78" s="174" t="str">
        <f t="shared" si="88"/>
        <v/>
      </c>
      <c r="DY78" s="174" t="str">
        <f t="shared" si="89"/>
        <v/>
      </c>
      <c r="DZ78" s="211"/>
      <c r="EA78" s="67"/>
      <c r="EB78" s="67"/>
      <c r="EC78" s="67"/>
      <c r="ED78" s="67"/>
      <c r="EE78" s="67"/>
      <c r="EF78" s="67"/>
      <c r="EG78" s="67"/>
      <c r="EH78" s="67"/>
      <c r="EI78" s="67"/>
      <c r="EJ78" s="67"/>
      <c r="EK78" s="421"/>
    </row>
    <row r="79" spans="1:141" s="9" customFormat="1" ht="18" customHeight="1" x14ac:dyDescent="0.25">
      <c r="A79" s="304"/>
      <c r="B79" s="304"/>
      <c r="C79" s="169"/>
      <c r="D79" s="170"/>
      <c r="E79" s="462"/>
      <c r="F79" s="297"/>
      <c r="G79" s="297"/>
      <c r="H79" s="59"/>
      <c r="I79" s="59"/>
      <c r="J79" s="423"/>
      <c r="K79" s="424"/>
      <c r="L79" s="124"/>
      <c r="M79" s="289"/>
      <c r="N79" s="289"/>
      <c r="O79" s="235" t="str">
        <f t="shared" si="63"/>
        <v/>
      </c>
      <c r="P79" s="236" t="str">
        <f t="shared" si="64"/>
        <v/>
      </c>
      <c r="Q79" s="211"/>
      <c r="R79" s="125"/>
      <c r="S79" s="125"/>
      <c r="T79" s="3">
        <f t="shared" si="10"/>
        <v>0</v>
      </c>
      <c r="U79" s="125"/>
      <c r="V79" s="125"/>
      <c r="W79" s="3">
        <f t="shared" si="11"/>
        <v>0</v>
      </c>
      <c r="X79" s="125"/>
      <c r="Y79" s="125"/>
      <c r="Z79" s="3">
        <f t="shared" si="12"/>
        <v>0</v>
      </c>
      <c r="AA79" s="94">
        <f t="shared" si="13"/>
        <v>0</v>
      </c>
      <c r="AB79" s="60"/>
      <c r="AC79" s="60"/>
      <c r="AD79" s="94">
        <f t="shared" si="14"/>
        <v>0</v>
      </c>
      <c r="AE79" s="60"/>
      <c r="AF79" s="60"/>
      <c r="AG79" s="3">
        <f t="shared" si="15"/>
        <v>0</v>
      </c>
      <c r="AH79" s="60"/>
      <c r="AI79" s="60"/>
      <c r="AJ79" s="4">
        <f t="shared" si="16"/>
        <v>0</v>
      </c>
      <c r="AK79" s="162">
        <f t="shared" si="17"/>
        <v>0</v>
      </c>
      <c r="AL79" s="144"/>
      <c r="AM79" s="144"/>
      <c r="AN79" s="274">
        <f t="shared" si="65"/>
        <v>0</v>
      </c>
      <c r="AO79" s="144"/>
      <c r="AP79" s="144"/>
      <c r="AQ79" s="274">
        <f t="shared" si="66"/>
        <v>0</v>
      </c>
      <c r="AR79" s="144"/>
      <c r="AS79" s="144"/>
      <c r="AT79" s="274">
        <f t="shared" si="67"/>
        <v>0</v>
      </c>
      <c r="AU79" s="162">
        <f t="shared" si="68"/>
        <v>0</v>
      </c>
      <c r="AV79" s="144"/>
      <c r="AW79" s="144"/>
      <c r="AX79" s="144"/>
      <c r="AY79" s="144"/>
      <c r="AZ79" s="144"/>
      <c r="BA79" s="144"/>
      <c r="BB79" s="144"/>
      <c r="BC79" s="144"/>
      <c r="BD79" s="144"/>
      <c r="BE79" s="144"/>
      <c r="BF79" s="144"/>
      <c r="BG79" s="144"/>
      <c r="BH79" s="144"/>
      <c r="BI79" s="144"/>
      <c r="BJ79" s="144"/>
      <c r="BK79" s="144"/>
      <c r="BL79" s="144"/>
      <c r="BM79" s="144"/>
      <c r="BN79" s="144"/>
      <c r="BO79" s="144"/>
      <c r="BP79" s="145">
        <f t="shared" si="69"/>
        <v>0</v>
      </c>
      <c r="BQ79" s="95">
        <f t="shared" si="70"/>
        <v>0</v>
      </c>
      <c r="BR79" s="217"/>
      <c r="BS79" s="204" t="str">
        <f t="shared" si="71"/>
        <v/>
      </c>
      <c r="BT79" s="61" t="str">
        <f t="shared" si="72"/>
        <v/>
      </c>
      <c r="BU79" s="172">
        <f t="shared" si="73"/>
        <v>0</v>
      </c>
      <c r="BV79" s="62" t="str">
        <f t="shared" si="55"/>
        <v/>
      </c>
      <c r="BW79" s="211"/>
      <c r="BX79" s="64"/>
      <c r="BY79" s="60"/>
      <c r="BZ79" s="3">
        <f t="shared" si="27"/>
        <v>0</v>
      </c>
      <c r="CA79" s="60"/>
      <c r="CB79" s="60"/>
      <c r="CC79" s="3">
        <f t="shared" si="28"/>
        <v>0</v>
      </c>
      <c r="CD79" s="60"/>
      <c r="CE79" s="60"/>
      <c r="CF79" s="3">
        <f t="shared" si="29"/>
        <v>0</v>
      </c>
      <c r="CG79" s="60"/>
      <c r="CH79" s="60"/>
      <c r="CI79" s="4">
        <f t="shared" si="30"/>
        <v>0</v>
      </c>
      <c r="CJ79" s="214"/>
      <c r="CK79" s="204" t="str">
        <f t="shared" si="74"/>
        <v/>
      </c>
      <c r="CL79" s="61" t="str">
        <f t="shared" si="75"/>
        <v/>
      </c>
      <c r="CM79" s="172">
        <f t="shared" si="76"/>
        <v>0</v>
      </c>
      <c r="CN79" s="62" t="str">
        <f t="shared" si="56"/>
        <v/>
      </c>
      <c r="CO79" s="217"/>
      <c r="CP79" s="63"/>
      <c r="CQ79" s="63"/>
      <c r="CR79" s="266"/>
      <c r="CS79" s="3">
        <f t="shared" si="77"/>
        <v>0</v>
      </c>
      <c r="CT79" s="266"/>
      <c r="CU79" s="266"/>
      <c r="CV79" s="3">
        <f t="shared" si="78"/>
        <v>0</v>
      </c>
      <c r="CW79" s="266"/>
      <c r="CX79" s="266"/>
      <c r="CY79" s="266"/>
      <c r="CZ79" s="3">
        <f t="shared" si="79"/>
        <v>0</v>
      </c>
      <c r="DA79" s="266"/>
      <c r="DB79" s="266"/>
      <c r="DC79" s="4">
        <f t="shared" si="80"/>
        <v>0</v>
      </c>
      <c r="DD79" s="65"/>
      <c r="DE79" s="65"/>
      <c r="DF79" s="4">
        <f t="shared" si="81"/>
        <v>0</v>
      </c>
      <c r="DG79" s="266"/>
      <c r="DH79" s="266"/>
      <c r="DI79" s="266"/>
      <c r="DJ79" s="4">
        <f t="shared" si="82"/>
        <v>0</v>
      </c>
      <c r="DK79" s="214"/>
      <c r="DL79" s="206" t="str">
        <f t="shared" si="83"/>
        <v/>
      </c>
      <c r="DM79" s="66" t="str">
        <f t="shared" si="84"/>
        <v/>
      </c>
      <c r="DN79" s="179">
        <f t="shared" si="85"/>
        <v>0</v>
      </c>
      <c r="DO79" s="62" t="str">
        <f t="shared" si="57"/>
        <v/>
      </c>
      <c r="DP79" s="217"/>
      <c r="DQ79" s="175" t="str">
        <f t="shared" si="86"/>
        <v/>
      </c>
      <c r="DR79" s="176" t="str">
        <f t="shared" si="58"/>
        <v/>
      </c>
      <c r="DS79" s="176" t="str">
        <f t="shared" si="59"/>
        <v/>
      </c>
      <c r="DT79" s="176" t="str">
        <f t="shared" si="60"/>
        <v/>
      </c>
      <c r="DU79" s="176" t="str">
        <f t="shared" si="61"/>
        <v/>
      </c>
      <c r="DV79" s="177" t="str">
        <f t="shared" si="62"/>
        <v/>
      </c>
      <c r="DW79" s="174" t="str">
        <f t="shared" si="87"/>
        <v/>
      </c>
      <c r="DX79" s="174" t="str">
        <f t="shared" si="88"/>
        <v/>
      </c>
      <c r="DY79" s="174" t="str">
        <f t="shared" si="89"/>
        <v/>
      </c>
      <c r="DZ79" s="211"/>
      <c r="EA79" s="67"/>
      <c r="EB79" s="67"/>
      <c r="EC79" s="67"/>
      <c r="ED79" s="67"/>
      <c r="EE79" s="67"/>
      <c r="EF79" s="67"/>
      <c r="EG79" s="67"/>
      <c r="EH79" s="67"/>
      <c r="EI79" s="67"/>
      <c r="EJ79" s="67"/>
      <c r="EK79" s="421"/>
    </row>
    <row r="80" spans="1:141" s="9" customFormat="1" ht="18" customHeight="1" x14ac:dyDescent="0.25">
      <c r="A80" s="304"/>
      <c r="B80" s="304"/>
      <c r="C80" s="169"/>
      <c r="D80" s="170"/>
      <c r="E80" s="462"/>
      <c r="F80" s="297"/>
      <c r="G80" s="297"/>
      <c r="H80" s="59"/>
      <c r="I80" s="59"/>
      <c r="J80" s="423"/>
      <c r="K80" s="424"/>
      <c r="L80" s="124"/>
      <c r="M80" s="289"/>
      <c r="N80" s="289"/>
      <c r="O80" s="235" t="str">
        <f t="shared" si="63"/>
        <v/>
      </c>
      <c r="P80" s="236" t="str">
        <f t="shared" si="64"/>
        <v/>
      </c>
      <c r="Q80" s="211"/>
      <c r="R80" s="125"/>
      <c r="S80" s="125"/>
      <c r="T80" s="3">
        <f t="shared" si="10"/>
        <v>0</v>
      </c>
      <c r="U80" s="125"/>
      <c r="V80" s="125"/>
      <c r="W80" s="3">
        <f t="shared" si="11"/>
        <v>0</v>
      </c>
      <c r="X80" s="125"/>
      <c r="Y80" s="125"/>
      <c r="Z80" s="3">
        <f t="shared" si="12"/>
        <v>0</v>
      </c>
      <c r="AA80" s="94">
        <f t="shared" si="13"/>
        <v>0</v>
      </c>
      <c r="AB80" s="60"/>
      <c r="AC80" s="60"/>
      <c r="AD80" s="94">
        <f t="shared" si="14"/>
        <v>0</v>
      </c>
      <c r="AE80" s="60"/>
      <c r="AF80" s="60"/>
      <c r="AG80" s="3">
        <f t="shared" si="15"/>
        <v>0</v>
      </c>
      <c r="AH80" s="60"/>
      <c r="AI80" s="60"/>
      <c r="AJ80" s="4">
        <f t="shared" si="16"/>
        <v>0</v>
      </c>
      <c r="AK80" s="162">
        <f t="shared" si="17"/>
        <v>0</v>
      </c>
      <c r="AL80" s="144"/>
      <c r="AM80" s="144"/>
      <c r="AN80" s="274">
        <f t="shared" si="65"/>
        <v>0</v>
      </c>
      <c r="AO80" s="144"/>
      <c r="AP80" s="144"/>
      <c r="AQ80" s="274">
        <f t="shared" si="66"/>
        <v>0</v>
      </c>
      <c r="AR80" s="144"/>
      <c r="AS80" s="144"/>
      <c r="AT80" s="274">
        <f t="shared" si="67"/>
        <v>0</v>
      </c>
      <c r="AU80" s="162">
        <f t="shared" si="68"/>
        <v>0</v>
      </c>
      <c r="AV80" s="144"/>
      <c r="AW80" s="144"/>
      <c r="AX80" s="144"/>
      <c r="AY80" s="144"/>
      <c r="AZ80" s="144"/>
      <c r="BA80" s="144"/>
      <c r="BB80" s="144"/>
      <c r="BC80" s="144"/>
      <c r="BD80" s="144"/>
      <c r="BE80" s="144"/>
      <c r="BF80" s="144"/>
      <c r="BG80" s="144"/>
      <c r="BH80" s="144"/>
      <c r="BI80" s="144"/>
      <c r="BJ80" s="144"/>
      <c r="BK80" s="144"/>
      <c r="BL80" s="144"/>
      <c r="BM80" s="144"/>
      <c r="BN80" s="144"/>
      <c r="BO80" s="144"/>
      <c r="BP80" s="145">
        <f t="shared" si="69"/>
        <v>0</v>
      </c>
      <c r="BQ80" s="95">
        <f t="shared" si="70"/>
        <v>0</v>
      </c>
      <c r="BR80" s="217"/>
      <c r="BS80" s="204" t="str">
        <f t="shared" si="71"/>
        <v/>
      </c>
      <c r="BT80" s="61" t="str">
        <f t="shared" si="72"/>
        <v/>
      </c>
      <c r="BU80" s="172">
        <f t="shared" si="73"/>
        <v>0</v>
      </c>
      <c r="BV80" s="62" t="str">
        <f t="shared" si="55"/>
        <v/>
      </c>
      <c r="BW80" s="211"/>
      <c r="BX80" s="64"/>
      <c r="BY80" s="60"/>
      <c r="BZ80" s="3">
        <f t="shared" si="27"/>
        <v>0</v>
      </c>
      <c r="CA80" s="60"/>
      <c r="CB80" s="60"/>
      <c r="CC80" s="3">
        <f t="shared" si="28"/>
        <v>0</v>
      </c>
      <c r="CD80" s="60"/>
      <c r="CE80" s="60"/>
      <c r="CF80" s="3">
        <f t="shared" si="29"/>
        <v>0</v>
      </c>
      <c r="CG80" s="60"/>
      <c r="CH80" s="60"/>
      <c r="CI80" s="4">
        <f t="shared" si="30"/>
        <v>0</v>
      </c>
      <c r="CJ80" s="214"/>
      <c r="CK80" s="204" t="str">
        <f t="shared" si="74"/>
        <v/>
      </c>
      <c r="CL80" s="61" t="str">
        <f t="shared" si="75"/>
        <v/>
      </c>
      <c r="CM80" s="172">
        <f t="shared" si="76"/>
        <v>0</v>
      </c>
      <c r="CN80" s="62" t="str">
        <f t="shared" si="56"/>
        <v/>
      </c>
      <c r="CO80" s="217"/>
      <c r="CP80" s="63"/>
      <c r="CQ80" s="63"/>
      <c r="CR80" s="266"/>
      <c r="CS80" s="3">
        <f t="shared" si="77"/>
        <v>0</v>
      </c>
      <c r="CT80" s="266"/>
      <c r="CU80" s="266"/>
      <c r="CV80" s="3">
        <f t="shared" si="78"/>
        <v>0</v>
      </c>
      <c r="CW80" s="266"/>
      <c r="CX80" s="266"/>
      <c r="CY80" s="266"/>
      <c r="CZ80" s="3">
        <f t="shared" si="79"/>
        <v>0</v>
      </c>
      <c r="DA80" s="266"/>
      <c r="DB80" s="266"/>
      <c r="DC80" s="4">
        <f t="shared" si="80"/>
        <v>0</v>
      </c>
      <c r="DD80" s="65"/>
      <c r="DE80" s="65"/>
      <c r="DF80" s="4">
        <f t="shared" si="81"/>
        <v>0</v>
      </c>
      <c r="DG80" s="266"/>
      <c r="DH80" s="266"/>
      <c r="DI80" s="266"/>
      <c r="DJ80" s="4">
        <f t="shared" si="82"/>
        <v>0</v>
      </c>
      <c r="DK80" s="214"/>
      <c r="DL80" s="206" t="str">
        <f t="shared" si="83"/>
        <v/>
      </c>
      <c r="DM80" s="66" t="str">
        <f t="shared" si="84"/>
        <v/>
      </c>
      <c r="DN80" s="179">
        <f t="shared" si="85"/>
        <v>0</v>
      </c>
      <c r="DO80" s="62" t="str">
        <f t="shared" si="57"/>
        <v/>
      </c>
      <c r="DP80" s="217"/>
      <c r="DQ80" s="175" t="str">
        <f t="shared" si="86"/>
        <v/>
      </c>
      <c r="DR80" s="176" t="str">
        <f t="shared" si="58"/>
        <v/>
      </c>
      <c r="DS80" s="176" t="str">
        <f t="shared" si="59"/>
        <v/>
      </c>
      <c r="DT80" s="176" t="str">
        <f t="shared" si="60"/>
        <v/>
      </c>
      <c r="DU80" s="176" t="str">
        <f t="shared" si="61"/>
        <v/>
      </c>
      <c r="DV80" s="177" t="str">
        <f t="shared" si="62"/>
        <v/>
      </c>
      <c r="DW80" s="174" t="str">
        <f t="shared" si="87"/>
        <v/>
      </c>
      <c r="DX80" s="174" t="str">
        <f t="shared" si="88"/>
        <v/>
      </c>
      <c r="DY80" s="174" t="str">
        <f t="shared" si="89"/>
        <v/>
      </c>
      <c r="DZ80" s="211"/>
      <c r="EA80" s="67"/>
      <c r="EB80" s="67"/>
      <c r="EC80" s="67"/>
      <c r="ED80" s="67"/>
      <c r="EE80" s="67"/>
      <c r="EF80" s="67"/>
      <c r="EG80" s="67"/>
      <c r="EH80" s="67"/>
      <c r="EI80" s="67"/>
      <c r="EJ80" s="67"/>
      <c r="EK80" s="421"/>
    </row>
    <row r="81" spans="1:141" s="9" customFormat="1" ht="18" customHeight="1" x14ac:dyDescent="0.25">
      <c r="A81" s="304"/>
      <c r="B81" s="304"/>
      <c r="C81" s="169"/>
      <c r="D81" s="170"/>
      <c r="E81" s="462"/>
      <c r="F81" s="297"/>
      <c r="G81" s="297"/>
      <c r="H81" s="59"/>
      <c r="I81" s="59"/>
      <c r="J81" s="423"/>
      <c r="K81" s="424"/>
      <c r="L81" s="124"/>
      <c r="M81" s="289"/>
      <c r="N81" s="289"/>
      <c r="O81" s="235" t="str">
        <f t="shared" si="63"/>
        <v/>
      </c>
      <c r="P81" s="236" t="str">
        <f t="shared" si="64"/>
        <v/>
      </c>
      <c r="Q81" s="211"/>
      <c r="R81" s="125"/>
      <c r="S81" s="125"/>
      <c r="T81" s="3">
        <f t="shared" si="10"/>
        <v>0</v>
      </c>
      <c r="U81" s="125"/>
      <c r="V81" s="125"/>
      <c r="W81" s="3">
        <f t="shared" si="11"/>
        <v>0</v>
      </c>
      <c r="X81" s="125"/>
      <c r="Y81" s="125"/>
      <c r="Z81" s="3">
        <f t="shared" si="12"/>
        <v>0</v>
      </c>
      <c r="AA81" s="94">
        <f t="shared" si="13"/>
        <v>0</v>
      </c>
      <c r="AB81" s="60"/>
      <c r="AC81" s="60"/>
      <c r="AD81" s="94">
        <f t="shared" si="14"/>
        <v>0</v>
      </c>
      <c r="AE81" s="60"/>
      <c r="AF81" s="60"/>
      <c r="AG81" s="3">
        <f t="shared" si="15"/>
        <v>0</v>
      </c>
      <c r="AH81" s="60"/>
      <c r="AI81" s="60"/>
      <c r="AJ81" s="4">
        <f t="shared" si="16"/>
        <v>0</v>
      </c>
      <c r="AK81" s="162">
        <f t="shared" si="17"/>
        <v>0</v>
      </c>
      <c r="AL81" s="144"/>
      <c r="AM81" s="144"/>
      <c r="AN81" s="274">
        <f t="shared" si="65"/>
        <v>0</v>
      </c>
      <c r="AO81" s="144"/>
      <c r="AP81" s="144"/>
      <c r="AQ81" s="274">
        <f t="shared" si="66"/>
        <v>0</v>
      </c>
      <c r="AR81" s="144"/>
      <c r="AS81" s="144"/>
      <c r="AT81" s="274">
        <f t="shared" si="67"/>
        <v>0</v>
      </c>
      <c r="AU81" s="162">
        <f t="shared" si="68"/>
        <v>0</v>
      </c>
      <c r="AV81" s="144"/>
      <c r="AW81" s="144"/>
      <c r="AX81" s="144"/>
      <c r="AY81" s="144"/>
      <c r="AZ81" s="144"/>
      <c r="BA81" s="144"/>
      <c r="BB81" s="144"/>
      <c r="BC81" s="144"/>
      <c r="BD81" s="144"/>
      <c r="BE81" s="144"/>
      <c r="BF81" s="144"/>
      <c r="BG81" s="144"/>
      <c r="BH81" s="144"/>
      <c r="BI81" s="144"/>
      <c r="BJ81" s="144"/>
      <c r="BK81" s="144"/>
      <c r="BL81" s="144"/>
      <c r="BM81" s="144"/>
      <c r="BN81" s="144"/>
      <c r="BO81" s="144"/>
      <c r="BP81" s="145">
        <f t="shared" si="69"/>
        <v>0</v>
      </c>
      <c r="BQ81" s="95">
        <f t="shared" si="70"/>
        <v>0</v>
      </c>
      <c r="BR81" s="217"/>
      <c r="BS81" s="204" t="str">
        <f t="shared" si="71"/>
        <v/>
      </c>
      <c r="BT81" s="61" t="str">
        <f t="shared" si="72"/>
        <v/>
      </c>
      <c r="BU81" s="172">
        <f t="shared" si="73"/>
        <v>0</v>
      </c>
      <c r="BV81" s="62" t="str">
        <f t="shared" si="55"/>
        <v/>
      </c>
      <c r="BW81" s="211"/>
      <c r="BX81" s="64"/>
      <c r="BY81" s="60"/>
      <c r="BZ81" s="3">
        <f t="shared" si="27"/>
        <v>0</v>
      </c>
      <c r="CA81" s="60"/>
      <c r="CB81" s="60"/>
      <c r="CC81" s="3">
        <f t="shared" si="28"/>
        <v>0</v>
      </c>
      <c r="CD81" s="60"/>
      <c r="CE81" s="60"/>
      <c r="CF81" s="3">
        <f t="shared" si="29"/>
        <v>0</v>
      </c>
      <c r="CG81" s="60"/>
      <c r="CH81" s="60"/>
      <c r="CI81" s="4">
        <f t="shared" si="30"/>
        <v>0</v>
      </c>
      <c r="CJ81" s="214"/>
      <c r="CK81" s="204" t="str">
        <f t="shared" si="74"/>
        <v/>
      </c>
      <c r="CL81" s="61" t="str">
        <f t="shared" si="75"/>
        <v/>
      </c>
      <c r="CM81" s="172">
        <f t="shared" si="76"/>
        <v>0</v>
      </c>
      <c r="CN81" s="62" t="str">
        <f t="shared" si="56"/>
        <v/>
      </c>
      <c r="CO81" s="217"/>
      <c r="CP81" s="63"/>
      <c r="CQ81" s="63"/>
      <c r="CR81" s="266"/>
      <c r="CS81" s="3">
        <f t="shared" si="77"/>
        <v>0</v>
      </c>
      <c r="CT81" s="266"/>
      <c r="CU81" s="266"/>
      <c r="CV81" s="3">
        <f t="shared" si="78"/>
        <v>0</v>
      </c>
      <c r="CW81" s="266"/>
      <c r="CX81" s="266"/>
      <c r="CY81" s="266"/>
      <c r="CZ81" s="3">
        <f t="shared" si="79"/>
        <v>0</v>
      </c>
      <c r="DA81" s="266"/>
      <c r="DB81" s="266"/>
      <c r="DC81" s="4">
        <f t="shared" si="80"/>
        <v>0</v>
      </c>
      <c r="DD81" s="65"/>
      <c r="DE81" s="65"/>
      <c r="DF81" s="4">
        <f t="shared" si="81"/>
        <v>0</v>
      </c>
      <c r="DG81" s="266"/>
      <c r="DH81" s="266"/>
      <c r="DI81" s="266"/>
      <c r="DJ81" s="4">
        <f t="shared" si="82"/>
        <v>0</v>
      </c>
      <c r="DK81" s="214"/>
      <c r="DL81" s="206" t="str">
        <f t="shared" si="83"/>
        <v/>
      </c>
      <c r="DM81" s="66" t="str">
        <f t="shared" si="84"/>
        <v/>
      </c>
      <c r="DN81" s="179">
        <f t="shared" si="85"/>
        <v>0</v>
      </c>
      <c r="DO81" s="62" t="str">
        <f t="shared" si="57"/>
        <v/>
      </c>
      <c r="DP81" s="217"/>
      <c r="DQ81" s="175" t="str">
        <f t="shared" si="86"/>
        <v/>
      </c>
      <c r="DR81" s="176" t="str">
        <f t="shared" si="58"/>
        <v/>
      </c>
      <c r="DS81" s="176" t="str">
        <f t="shared" si="59"/>
        <v/>
      </c>
      <c r="DT81" s="176" t="str">
        <f t="shared" si="60"/>
        <v/>
      </c>
      <c r="DU81" s="176" t="str">
        <f t="shared" si="61"/>
        <v/>
      </c>
      <c r="DV81" s="177" t="str">
        <f t="shared" si="62"/>
        <v/>
      </c>
      <c r="DW81" s="174" t="str">
        <f t="shared" si="87"/>
        <v/>
      </c>
      <c r="DX81" s="174" t="str">
        <f t="shared" si="88"/>
        <v/>
      </c>
      <c r="DY81" s="174" t="str">
        <f t="shared" si="89"/>
        <v/>
      </c>
      <c r="DZ81" s="211"/>
      <c r="EA81" s="67"/>
      <c r="EB81" s="67"/>
      <c r="EC81" s="67"/>
      <c r="ED81" s="67"/>
      <c r="EE81" s="67"/>
      <c r="EF81" s="67"/>
      <c r="EG81" s="67"/>
      <c r="EH81" s="67"/>
      <c r="EI81" s="67"/>
      <c r="EJ81" s="67"/>
      <c r="EK81" s="421"/>
    </row>
    <row r="82" spans="1:141" s="9" customFormat="1" ht="18" customHeight="1" x14ac:dyDescent="0.25">
      <c r="A82" s="304"/>
      <c r="B82" s="304"/>
      <c r="C82" s="169"/>
      <c r="D82" s="170"/>
      <c r="E82" s="462"/>
      <c r="F82" s="297"/>
      <c r="G82" s="297"/>
      <c r="H82" s="59"/>
      <c r="I82" s="59"/>
      <c r="J82" s="423"/>
      <c r="K82" s="424"/>
      <c r="L82" s="124"/>
      <c r="M82" s="289"/>
      <c r="N82" s="289"/>
      <c r="O82" s="235" t="str">
        <f t="shared" si="63"/>
        <v/>
      </c>
      <c r="P82" s="236" t="str">
        <f t="shared" si="64"/>
        <v/>
      </c>
      <c r="Q82" s="211"/>
      <c r="R82" s="125"/>
      <c r="S82" s="125"/>
      <c r="T82" s="3">
        <f t="shared" si="10"/>
        <v>0</v>
      </c>
      <c r="U82" s="125"/>
      <c r="V82" s="125"/>
      <c r="W82" s="3">
        <f t="shared" si="11"/>
        <v>0</v>
      </c>
      <c r="X82" s="125"/>
      <c r="Y82" s="125"/>
      <c r="Z82" s="3">
        <f t="shared" si="12"/>
        <v>0</v>
      </c>
      <c r="AA82" s="94">
        <f t="shared" si="13"/>
        <v>0</v>
      </c>
      <c r="AB82" s="60"/>
      <c r="AC82" s="60"/>
      <c r="AD82" s="94">
        <f t="shared" si="14"/>
        <v>0</v>
      </c>
      <c r="AE82" s="60"/>
      <c r="AF82" s="60"/>
      <c r="AG82" s="3">
        <f t="shared" si="15"/>
        <v>0</v>
      </c>
      <c r="AH82" s="60"/>
      <c r="AI82" s="60"/>
      <c r="AJ82" s="4">
        <f t="shared" si="16"/>
        <v>0</v>
      </c>
      <c r="AK82" s="162">
        <f t="shared" si="17"/>
        <v>0</v>
      </c>
      <c r="AL82" s="144"/>
      <c r="AM82" s="144"/>
      <c r="AN82" s="274">
        <f t="shared" si="65"/>
        <v>0</v>
      </c>
      <c r="AO82" s="144"/>
      <c r="AP82" s="144"/>
      <c r="AQ82" s="274">
        <f t="shared" si="66"/>
        <v>0</v>
      </c>
      <c r="AR82" s="144"/>
      <c r="AS82" s="144"/>
      <c r="AT82" s="274">
        <f t="shared" si="67"/>
        <v>0</v>
      </c>
      <c r="AU82" s="162">
        <f t="shared" si="68"/>
        <v>0</v>
      </c>
      <c r="AV82" s="144"/>
      <c r="AW82" s="144"/>
      <c r="AX82" s="144"/>
      <c r="AY82" s="144"/>
      <c r="AZ82" s="144"/>
      <c r="BA82" s="144"/>
      <c r="BB82" s="144"/>
      <c r="BC82" s="144"/>
      <c r="BD82" s="144"/>
      <c r="BE82" s="144"/>
      <c r="BF82" s="144"/>
      <c r="BG82" s="144"/>
      <c r="BH82" s="144"/>
      <c r="BI82" s="144"/>
      <c r="BJ82" s="144"/>
      <c r="BK82" s="144"/>
      <c r="BL82" s="144"/>
      <c r="BM82" s="144"/>
      <c r="BN82" s="144"/>
      <c r="BO82" s="144"/>
      <c r="BP82" s="145">
        <f t="shared" si="69"/>
        <v>0</v>
      </c>
      <c r="BQ82" s="95">
        <f t="shared" si="70"/>
        <v>0</v>
      </c>
      <c r="BR82" s="217"/>
      <c r="BS82" s="204" t="str">
        <f t="shared" si="71"/>
        <v/>
      </c>
      <c r="BT82" s="61" t="str">
        <f t="shared" si="72"/>
        <v/>
      </c>
      <c r="BU82" s="172">
        <f t="shared" si="73"/>
        <v>0</v>
      </c>
      <c r="BV82" s="62" t="str">
        <f t="shared" si="55"/>
        <v/>
      </c>
      <c r="BW82" s="211"/>
      <c r="BX82" s="64"/>
      <c r="BY82" s="60"/>
      <c r="BZ82" s="3">
        <f t="shared" si="27"/>
        <v>0</v>
      </c>
      <c r="CA82" s="60"/>
      <c r="CB82" s="60"/>
      <c r="CC82" s="3">
        <f t="shared" si="28"/>
        <v>0</v>
      </c>
      <c r="CD82" s="60"/>
      <c r="CE82" s="60"/>
      <c r="CF82" s="3">
        <f t="shared" si="29"/>
        <v>0</v>
      </c>
      <c r="CG82" s="60"/>
      <c r="CH82" s="60"/>
      <c r="CI82" s="4">
        <f t="shared" si="30"/>
        <v>0</v>
      </c>
      <c r="CJ82" s="214"/>
      <c r="CK82" s="204" t="str">
        <f t="shared" si="74"/>
        <v/>
      </c>
      <c r="CL82" s="61" t="str">
        <f t="shared" si="75"/>
        <v/>
      </c>
      <c r="CM82" s="172">
        <f t="shared" si="76"/>
        <v>0</v>
      </c>
      <c r="CN82" s="62" t="str">
        <f t="shared" si="56"/>
        <v/>
      </c>
      <c r="CO82" s="217"/>
      <c r="CP82" s="63"/>
      <c r="CQ82" s="63"/>
      <c r="CR82" s="266"/>
      <c r="CS82" s="3">
        <f t="shared" si="77"/>
        <v>0</v>
      </c>
      <c r="CT82" s="266"/>
      <c r="CU82" s="266"/>
      <c r="CV82" s="3">
        <f t="shared" si="78"/>
        <v>0</v>
      </c>
      <c r="CW82" s="266"/>
      <c r="CX82" s="266"/>
      <c r="CY82" s="266"/>
      <c r="CZ82" s="3">
        <f t="shared" si="79"/>
        <v>0</v>
      </c>
      <c r="DA82" s="266"/>
      <c r="DB82" s="266"/>
      <c r="DC82" s="4">
        <f t="shared" si="80"/>
        <v>0</v>
      </c>
      <c r="DD82" s="65"/>
      <c r="DE82" s="65"/>
      <c r="DF82" s="4">
        <f t="shared" si="81"/>
        <v>0</v>
      </c>
      <c r="DG82" s="266"/>
      <c r="DH82" s="266"/>
      <c r="DI82" s="266"/>
      <c r="DJ82" s="4">
        <f t="shared" si="82"/>
        <v>0</v>
      </c>
      <c r="DK82" s="214"/>
      <c r="DL82" s="206" t="str">
        <f t="shared" si="83"/>
        <v/>
      </c>
      <c r="DM82" s="66" t="str">
        <f t="shared" si="84"/>
        <v/>
      </c>
      <c r="DN82" s="179">
        <f t="shared" si="85"/>
        <v>0</v>
      </c>
      <c r="DO82" s="62" t="str">
        <f t="shared" si="57"/>
        <v/>
      </c>
      <c r="DP82" s="217"/>
      <c r="DQ82" s="175" t="str">
        <f t="shared" si="86"/>
        <v/>
      </c>
      <c r="DR82" s="176" t="str">
        <f t="shared" si="58"/>
        <v/>
      </c>
      <c r="DS82" s="176" t="str">
        <f t="shared" si="59"/>
        <v/>
      </c>
      <c r="DT82" s="176" t="str">
        <f t="shared" si="60"/>
        <v/>
      </c>
      <c r="DU82" s="176" t="str">
        <f t="shared" si="61"/>
        <v/>
      </c>
      <c r="DV82" s="177" t="str">
        <f t="shared" si="62"/>
        <v/>
      </c>
      <c r="DW82" s="174" t="str">
        <f t="shared" si="87"/>
        <v/>
      </c>
      <c r="DX82" s="174" t="str">
        <f t="shared" si="88"/>
        <v/>
      </c>
      <c r="DY82" s="174" t="str">
        <f t="shared" si="89"/>
        <v/>
      </c>
      <c r="DZ82" s="211"/>
      <c r="EA82" s="67"/>
      <c r="EB82" s="67"/>
      <c r="EC82" s="67"/>
      <c r="ED82" s="67"/>
      <c r="EE82" s="67"/>
      <c r="EF82" s="67"/>
      <c r="EG82" s="67"/>
      <c r="EH82" s="67"/>
      <c r="EI82" s="67"/>
      <c r="EJ82" s="67"/>
      <c r="EK82" s="421"/>
    </row>
    <row r="83" spans="1:141" s="9" customFormat="1" ht="18" customHeight="1" x14ac:dyDescent="0.25">
      <c r="A83" s="304"/>
      <c r="B83" s="304"/>
      <c r="C83" s="169"/>
      <c r="D83" s="170"/>
      <c r="E83" s="462"/>
      <c r="F83" s="297"/>
      <c r="G83" s="297"/>
      <c r="H83" s="59"/>
      <c r="I83" s="59"/>
      <c r="J83" s="423"/>
      <c r="K83" s="424"/>
      <c r="L83" s="124"/>
      <c r="M83" s="289"/>
      <c r="N83" s="289"/>
      <c r="O83" s="235" t="str">
        <f t="shared" si="63"/>
        <v/>
      </c>
      <c r="P83" s="236" t="str">
        <f t="shared" si="64"/>
        <v/>
      </c>
      <c r="Q83" s="211"/>
      <c r="R83" s="125"/>
      <c r="S83" s="125"/>
      <c r="T83" s="3">
        <f t="shared" si="10"/>
        <v>0</v>
      </c>
      <c r="U83" s="125"/>
      <c r="V83" s="125"/>
      <c r="W83" s="3">
        <f t="shared" si="11"/>
        <v>0</v>
      </c>
      <c r="X83" s="125"/>
      <c r="Y83" s="125"/>
      <c r="Z83" s="3">
        <f t="shared" si="12"/>
        <v>0</v>
      </c>
      <c r="AA83" s="94">
        <f t="shared" si="13"/>
        <v>0</v>
      </c>
      <c r="AB83" s="60"/>
      <c r="AC83" s="60"/>
      <c r="AD83" s="94">
        <f t="shared" si="14"/>
        <v>0</v>
      </c>
      <c r="AE83" s="60"/>
      <c r="AF83" s="60"/>
      <c r="AG83" s="3">
        <f t="shared" si="15"/>
        <v>0</v>
      </c>
      <c r="AH83" s="60"/>
      <c r="AI83" s="60"/>
      <c r="AJ83" s="4">
        <f t="shared" si="16"/>
        <v>0</v>
      </c>
      <c r="AK83" s="162">
        <f t="shared" si="17"/>
        <v>0</v>
      </c>
      <c r="AL83" s="144"/>
      <c r="AM83" s="144"/>
      <c r="AN83" s="274">
        <f t="shared" si="65"/>
        <v>0</v>
      </c>
      <c r="AO83" s="144"/>
      <c r="AP83" s="144"/>
      <c r="AQ83" s="274">
        <f t="shared" si="66"/>
        <v>0</v>
      </c>
      <c r="AR83" s="144"/>
      <c r="AS83" s="144"/>
      <c r="AT83" s="274">
        <f t="shared" si="67"/>
        <v>0</v>
      </c>
      <c r="AU83" s="162">
        <f t="shared" si="68"/>
        <v>0</v>
      </c>
      <c r="AV83" s="144"/>
      <c r="AW83" s="144"/>
      <c r="AX83" s="144"/>
      <c r="AY83" s="144"/>
      <c r="AZ83" s="144"/>
      <c r="BA83" s="144"/>
      <c r="BB83" s="144"/>
      <c r="BC83" s="144"/>
      <c r="BD83" s="144"/>
      <c r="BE83" s="144"/>
      <c r="BF83" s="144"/>
      <c r="BG83" s="144"/>
      <c r="BH83" s="144"/>
      <c r="BI83" s="144"/>
      <c r="BJ83" s="144"/>
      <c r="BK83" s="144"/>
      <c r="BL83" s="144"/>
      <c r="BM83" s="144"/>
      <c r="BN83" s="144"/>
      <c r="BO83" s="144"/>
      <c r="BP83" s="145">
        <f t="shared" si="69"/>
        <v>0</v>
      </c>
      <c r="BQ83" s="95">
        <f t="shared" si="70"/>
        <v>0</v>
      </c>
      <c r="BR83" s="217"/>
      <c r="BS83" s="204" t="str">
        <f t="shared" si="71"/>
        <v/>
      </c>
      <c r="BT83" s="61" t="str">
        <f t="shared" si="72"/>
        <v/>
      </c>
      <c r="BU83" s="172">
        <f t="shared" si="73"/>
        <v>0</v>
      </c>
      <c r="BV83" s="62" t="str">
        <f t="shared" si="55"/>
        <v/>
      </c>
      <c r="BW83" s="211"/>
      <c r="BX83" s="64"/>
      <c r="BY83" s="60"/>
      <c r="BZ83" s="3">
        <f t="shared" si="27"/>
        <v>0</v>
      </c>
      <c r="CA83" s="60"/>
      <c r="CB83" s="60"/>
      <c r="CC83" s="3">
        <f t="shared" si="28"/>
        <v>0</v>
      </c>
      <c r="CD83" s="60"/>
      <c r="CE83" s="60"/>
      <c r="CF83" s="3">
        <f t="shared" si="29"/>
        <v>0</v>
      </c>
      <c r="CG83" s="60"/>
      <c r="CH83" s="60"/>
      <c r="CI83" s="4">
        <f t="shared" si="30"/>
        <v>0</v>
      </c>
      <c r="CJ83" s="214"/>
      <c r="CK83" s="204" t="str">
        <f t="shared" si="74"/>
        <v/>
      </c>
      <c r="CL83" s="61" t="str">
        <f t="shared" si="75"/>
        <v/>
      </c>
      <c r="CM83" s="172">
        <f t="shared" si="76"/>
        <v>0</v>
      </c>
      <c r="CN83" s="62" t="str">
        <f t="shared" si="56"/>
        <v/>
      </c>
      <c r="CO83" s="217"/>
      <c r="CP83" s="63"/>
      <c r="CQ83" s="63"/>
      <c r="CR83" s="266"/>
      <c r="CS83" s="3">
        <f t="shared" si="77"/>
        <v>0</v>
      </c>
      <c r="CT83" s="266"/>
      <c r="CU83" s="266"/>
      <c r="CV83" s="3">
        <f t="shared" si="78"/>
        <v>0</v>
      </c>
      <c r="CW83" s="266"/>
      <c r="CX83" s="266"/>
      <c r="CY83" s="266"/>
      <c r="CZ83" s="3">
        <f t="shared" si="79"/>
        <v>0</v>
      </c>
      <c r="DA83" s="266"/>
      <c r="DB83" s="266"/>
      <c r="DC83" s="4">
        <f t="shared" si="80"/>
        <v>0</v>
      </c>
      <c r="DD83" s="65"/>
      <c r="DE83" s="65"/>
      <c r="DF83" s="4">
        <f t="shared" si="81"/>
        <v>0</v>
      </c>
      <c r="DG83" s="266"/>
      <c r="DH83" s="266"/>
      <c r="DI83" s="266"/>
      <c r="DJ83" s="4">
        <f t="shared" si="82"/>
        <v>0</v>
      </c>
      <c r="DK83" s="214"/>
      <c r="DL83" s="206" t="str">
        <f t="shared" si="83"/>
        <v/>
      </c>
      <c r="DM83" s="66" t="str">
        <f t="shared" si="84"/>
        <v/>
      </c>
      <c r="DN83" s="179">
        <f t="shared" si="85"/>
        <v>0</v>
      </c>
      <c r="DO83" s="62" t="str">
        <f t="shared" si="57"/>
        <v/>
      </c>
      <c r="DP83" s="217"/>
      <c r="DQ83" s="175" t="str">
        <f t="shared" si="86"/>
        <v/>
      </c>
      <c r="DR83" s="176" t="str">
        <f t="shared" si="58"/>
        <v/>
      </c>
      <c r="DS83" s="176" t="str">
        <f t="shared" si="59"/>
        <v/>
      </c>
      <c r="DT83" s="176" t="str">
        <f t="shared" si="60"/>
        <v/>
      </c>
      <c r="DU83" s="176" t="str">
        <f t="shared" si="61"/>
        <v/>
      </c>
      <c r="DV83" s="177" t="str">
        <f t="shared" si="62"/>
        <v/>
      </c>
      <c r="DW83" s="174" t="str">
        <f t="shared" si="87"/>
        <v/>
      </c>
      <c r="DX83" s="174" t="str">
        <f t="shared" si="88"/>
        <v/>
      </c>
      <c r="DY83" s="174" t="str">
        <f t="shared" si="89"/>
        <v/>
      </c>
      <c r="DZ83" s="211"/>
      <c r="EA83" s="67"/>
      <c r="EB83" s="67"/>
      <c r="EC83" s="67"/>
      <c r="ED83" s="67"/>
      <c r="EE83" s="67"/>
      <c r="EF83" s="67"/>
      <c r="EG83" s="67"/>
      <c r="EH83" s="67"/>
      <c r="EI83" s="67"/>
      <c r="EJ83" s="67"/>
      <c r="EK83" s="421"/>
    </row>
    <row r="84" spans="1:141" s="9" customFormat="1" ht="18" customHeight="1" x14ac:dyDescent="0.25">
      <c r="A84" s="304"/>
      <c r="B84" s="304"/>
      <c r="C84" s="169"/>
      <c r="D84" s="170"/>
      <c r="E84" s="462"/>
      <c r="F84" s="297"/>
      <c r="G84" s="297"/>
      <c r="H84" s="59"/>
      <c r="I84" s="59"/>
      <c r="J84" s="423"/>
      <c r="K84" s="424"/>
      <c r="L84" s="124"/>
      <c r="M84" s="289"/>
      <c r="N84" s="289"/>
      <c r="O84" s="235" t="str">
        <f t="shared" si="63"/>
        <v/>
      </c>
      <c r="P84" s="236" t="str">
        <f t="shared" si="64"/>
        <v/>
      </c>
      <c r="Q84" s="211"/>
      <c r="R84" s="125"/>
      <c r="S84" s="125"/>
      <c r="T84" s="3">
        <f t="shared" si="10"/>
        <v>0</v>
      </c>
      <c r="U84" s="125"/>
      <c r="V84" s="125"/>
      <c r="W84" s="3">
        <f t="shared" si="11"/>
        <v>0</v>
      </c>
      <c r="X84" s="125"/>
      <c r="Y84" s="125"/>
      <c r="Z84" s="3">
        <f t="shared" si="12"/>
        <v>0</v>
      </c>
      <c r="AA84" s="94">
        <f t="shared" si="13"/>
        <v>0</v>
      </c>
      <c r="AB84" s="60"/>
      <c r="AC84" s="60"/>
      <c r="AD84" s="94">
        <f t="shared" si="14"/>
        <v>0</v>
      </c>
      <c r="AE84" s="60"/>
      <c r="AF84" s="60"/>
      <c r="AG84" s="3">
        <f t="shared" si="15"/>
        <v>0</v>
      </c>
      <c r="AH84" s="60"/>
      <c r="AI84" s="60"/>
      <c r="AJ84" s="4">
        <f t="shared" si="16"/>
        <v>0</v>
      </c>
      <c r="AK84" s="162">
        <f t="shared" si="17"/>
        <v>0</v>
      </c>
      <c r="AL84" s="144"/>
      <c r="AM84" s="144"/>
      <c r="AN84" s="274">
        <f t="shared" si="65"/>
        <v>0</v>
      </c>
      <c r="AO84" s="144"/>
      <c r="AP84" s="144"/>
      <c r="AQ84" s="274">
        <f t="shared" si="66"/>
        <v>0</v>
      </c>
      <c r="AR84" s="144"/>
      <c r="AS84" s="144"/>
      <c r="AT84" s="274">
        <f t="shared" si="67"/>
        <v>0</v>
      </c>
      <c r="AU84" s="162">
        <f t="shared" si="68"/>
        <v>0</v>
      </c>
      <c r="AV84" s="144"/>
      <c r="AW84" s="144"/>
      <c r="AX84" s="144"/>
      <c r="AY84" s="144"/>
      <c r="AZ84" s="144"/>
      <c r="BA84" s="144"/>
      <c r="BB84" s="144"/>
      <c r="BC84" s="144"/>
      <c r="BD84" s="144"/>
      <c r="BE84" s="144"/>
      <c r="BF84" s="144"/>
      <c r="BG84" s="144"/>
      <c r="BH84" s="144"/>
      <c r="BI84" s="144"/>
      <c r="BJ84" s="144"/>
      <c r="BK84" s="144"/>
      <c r="BL84" s="144"/>
      <c r="BM84" s="144"/>
      <c r="BN84" s="144"/>
      <c r="BO84" s="144"/>
      <c r="BP84" s="145">
        <f t="shared" si="69"/>
        <v>0</v>
      </c>
      <c r="BQ84" s="95">
        <f t="shared" si="70"/>
        <v>0</v>
      </c>
      <c r="BR84" s="217"/>
      <c r="BS84" s="204" t="str">
        <f t="shared" si="71"/>
        <v/>
      </c>
      <c r="BT84" s="61" t="str">
        <f t="shared" si="72"/>
        <v/>
      </c>
      <c r="BU84" s="172">
        <f t="shared" si="73"/>
        <v>0</v>
      </c>
      <c r="BV84" s="62" t="str">
        <f t="shared" si="55"/>
        <v/>
      </c>
      <c r="BW84" s="211"/>
      <c r="BX84" s="64"/>
      <c r="BY84" s="60"/>
      <c r="BZ84" s="3">
        <f t="shared" si="27"/>
        <v>0</v>
      </c>
      <c r="CA84" s="60"/>
      <c r="CB84" s="60"/>
      <c r="CC84" s="3">
        <f t="shared" si="28"/>
        <v>0</v>
      </c>
      <c r="CD84" s="60"/>
      <c r="CE84" s="60"/>
      <c r="CF84" s="3">
        <f t="shared" si="29"/>
        <v>0</v>
      </c>
      <c r="CG84" s="60"/>
      <c r="CH84" s="60"/>
      <c r="CI84" s="4">
        <f t="shared" si="30"/>
        <v>0</v>
      </c>
      <c r="CJ84" s="214"/>
      <c r="CK84" s="204" t="str">
        <f t="shared" si="74"/>
        <v/>
      </c>
      <c r="CL84" s="61" t="str">
        <f t="shared" si="75"/>
        <v/>
      </c>
      <c r="CM84" s="172">
        <f t="shared" si="76"/>
        <v>0</v>
      </c>
      <c r="CN84" s="62" t="str">
        <f t="shared" si="56"/>
        <v/>
      </c>
      <c r="CO84" s="217"/>
      <c r="CP84" s="63"/>
      <c r="CQ84" s="63"/>
      <c r="CR84" s="266"/>
      <c r="CS84" s="3">
        <f t="shared" si="77"/>
        <v>0</v>
      </c>
      <c r="CT84" s="266"/>
      <c r="CU84" s="266"/>
      <c r="CV84" s="3">
        <f t="shared" si="78"/>
        <v>0</v>
      </c>
      <c r="CW84" s="266"/>
      <c r="CX84" s="266"/>
      <c r="CY84" s="266"/>
      <c r="CZ84" s="3">
        <f t="shared" si="79"/>
        <v>0</v>
      </c>
      <c r="DA84" s="266"/>
      <c r="DB84" s="266"/>
      <c r="DC84" s="4">
        <f t="shared" si="80"/>
        <v>0</v>
      </c>
      <c r="DD84" s="65"/>
      <c r="DE84" s="65"/>
      <c r="DF84" s="4">
        <f t="shared" si="81"/>
        <v>0</v>
      </c>
      <c r="DG84" s="266"/>
      <c r="DH84" s="266"/>
      <c r="DI84" s="266"/>
      <c r="DJ84" s="4">
        <f t="shared" si="82"/>
        <v>0</v>
      </c>
      <c r="DK84" s="214"/>
      <c r="DL84" s="206" t="str">
        <f t="shared" si="83"/>
        <v/>
      </c>
      <c r="DM84" s="66" t="str">
        <f t="shared" si="84"/>
        <v/>
      </c>
      <c r="DN84" s="179">
        <f t="shared" si="85"/>
        <v>0</v>
      </c>
      <c r="DO84" s="62" t="str">
        <f t="shared" si="57"/>
        <v/>
      </c>
      <c r="DP84" s="217"/>
      <c r="DQ84" s="175" t="str">
        <f t="shared" si="86"/>
        <v/>
      </c>
      <c r="DR84" s="176" t="str">
        <f t="shared" si="58"/>
        <v/>
      </c>
      <c r="DS84" s="176" t="str">
        <f t="shared" si="59"/>
        <v/>
      </c>
      <c r="DT84" s="176" t="str">
        <f t="shared" si="60"/>
        <v/>
      </c>
      <c r="DU84" s="176" t="str">
        <f t="shared" si="61"/>
        <v/>
      </c>
      <c r="DV84" s="177" t="str">
        <f t="shared" si="62"/>
        <v/>
      </c>
      <c r="DW84" s="174" t="str">
        <f t="shared" si="87"/>
        <v/>
      </c>
      <c r="DX84" s="174" t="str">
        <f t="shared" si="88"/>
        <v/>
      </c>
      <c r="DY84" s="174" t="str">
        <f t="shared" si="89"/>
        <v/>
      </c>
      <c r="DZ84" s="211"/>
      <c r="EA84" s="67"/>
      <c r="EB84" s="67"/>
      <c r="EC84" s="67"/>
      <c r="ED84" s="67"/>
      <c r="EE84" s="67"/>
      <c r="EF84" s="67"/>
      <c r="EG84" s="67"/>
      <c r="EH84" s="67"/>
      <c r="EI84" s="67"/>
      <c r="EJ84" s="67"/>
      <c r="EK84" s="421"/>
    </row>
    <row r="85" spans="1:141" s="9" customFormat="1" ht="18" customHeight="1" x14ac:dyDescent="0.25">
      <c r="A85" s="304"/>
      <c r="B85" s="304"/>
      <c r="C85" s="169"/>
      <c r="D85" s="170"/>
      <c r="E85" s="462"/>
      <c r="F85" s="297"/>
      <c r="G85" s="297"/>
      <c r="H85" s="59"/>
      <c r="I85" s="59"/>
      <c r="J85" s="423"/>
      <c r="K85" s="424"/>
      <c r="L85" s="124"/>
      <c r="M85" s="289"/>
      <c r="N85" s="289"/>
      <c r="O85" s="235" t="str">
        <f t="shared" si="63"/>
        <v/>
      </c>
      <c r="P85" s="236" t="str">
        <f t="shared" si="64"/>
        <v/>
      </c>
      <c r="Q85" s="211"/>
      <c r="R85" s="125"/>
      <c r="S85" s="125"/>
      <c r="T85" s="3">
        <f t="shared" si="10"/>
        <v>0</v>
      </c>
      <c r="U85" s="125"/>
      <c r="V85" s="125"/>
      <c r="W85" s="3">
        <f t="shared" si="11"/>
        <v>0</v>
      </c>
      <c r="X85" s="125"/>
      <c r="Y85" s="125"/>
      <c r="Z85" s="3">
        <f t="shared" si="12"/>
        <v>0</v>
      </c>
      <c r="AA85" s="94">
        <f t="shared" si="13"/>
        <v>0</v>
      </c>
      <c r="AB85" s="60"/>
      <c r="AC85" s="60"/>
      <c r="AD85" s="94">
        <f t="shared" si="14"/>
        <v>0</v>
      </c>
      <c r="AE85" s="60"/>
      <c r="AF85" s="60"/>
      <c r="AG85" s="3">
        <f t="shared" si="15"/>
        <v>0</v>
      </c>
      <c r="AH85" s="60"/>
      <c r="AI85" s="60"/>
      <c r="AJ85" s="4">
        <f t="shared" si="16"/>
        <v>0</v>
      </c>
      <c r="AK85" s="162">
        <f t="shared" si="17"/>
        <v>0</v>
      </c>
      <c r="AL85" s="144"/>
      <c r="AM85" s="144"/>
      <c r="AN85" s="274">
        <f t="shared" si="65"/>
        <v>0</v>
      </c>
      <c r="AO85" s="144"/>
      <c r="AP85" s="144"/>
      <c r="AQ85" s="274">
        <f t="shared" si="66"/>
        <v>0</v>
      </c>
      <c r="AR85" s="144"/>
      <c r="AS85" s="144"/>
      <c r="AT85" s="274">
        <f t="shared" si="67"/>
        <v>0</v>
      </c>
      <c r="AU85" s="162">
        <f t="shared" si="68"/>
        <v>0</v>
      </c>
      <c r="AV85" s="144"/>
      <c r="AW85" s="144"/>
      <c r="AX85" s="144"/>
      <c r="AY85" s="144"/>
      <c r="AZ85" s="144"/>
      <c r="BA85" s="144"/>
      <c r="BB85" s="144"/>
      <c r="BC85" s="144"/>
      <c r="BD85" s="144"/>
      <c r="BE85" s="144"/>
      <c r="BF85" s="144"/>
      <c r="BG85" s="144"/>
      <c r="BH85" s="144"/>
      <c r="BI85" s="144"/>
      <c r="BJ85" s="144"/>
      <c r="BK85" s="144"/>
      <c r="BL85" s="144"/>
      <c r="BM85" s="144"/>
      <c r="BN85" s="144"/>
      <c r="BO85" s="144"/>
      <c r="BP85" s="145">
        <f t="shared" si="69"/>
        <v>0</v>
      </c>
      <c r="BQ85" s="95">
        <f t="shared" si="70"/>
        <v>0</v>
      </c>
      <c r="BR85" s="217"/>
      <c r="BS85" s="204" t="str">
        <f t="shared" si="71"/>
        <v/>
      </c>
      <c r="BT85" s="61" t="str">
        <f t="shared" si="72"/>
        <v/>
      </c>
      <c r="BU85" s="172">
        <f t="shared" si="73"/>
        <v>0</v>
      </c>
      <c r="BV85" s="62" t="str">
        <f t="shared" si="55"/>
        <v/>
      </c>
      <c r="BW85" s="211"/>
      <c r="BX85" s="64"/>
      <c r="BY85" s="60"/>
      <c r="BZ85" s="3">
        <f t="shared" si="27"/>
        <v>0</v>
      </c>
      <c r="CA85" s="60"/>
      <c r="CB85" s="60"/>
      <c r="CC85" s="3">
        <f t="shared" si="28"/>
        <v>0</v>
      </c>
      <c r="CD85" s="60"/>
      <c r="CE85" s="60"/>
      <c r="CF85" s="3">
        <f t="shared" si="29"/>
        <v>0</v>
      </c>
      <c r="CG85" s="60"/>
      <c r="CH85" s="60"/>
      <c r="CI85" s="4">
        <f t="shared" si="30"/>
        <v>0</v>
      </c>
      <c r="CJ85" s="214"/>
      <c r="CK85" s="204" t="str">
        <f t="shared" si="74"/>
        <v/>
      </c>
      <c r="CL85" s="61" t="str">
        <f t="shared" si="75"/>
        <v/>
      </c>
      <c r="CM85" s="172">
        <f t="shared" si="76"/>
        <v>0</v>
      </c>
      <c r="CN85" s="62" t="str">
        <f t="shared" si="56"/>
        <v/>
      </c>
      <c r="CO85" s="217"/>
      <c r="CP85" s="63"/>
      <c r="CQ85" s="63"/>
      <c r="CR85" s="266"/>
      <c r="CS85" s="3">
        <f t="shared" si="77"/>
        <v>0</v>
      </c>
      <c r="CT85" s="266"/>
      <c r="CU85" s="266"/>
      <c r="CV85" s="3">
        <f t="shared" si="78"/>
        <v>0</v>
      </c>
      <c r="CW85" s="266"/>
      <c r="CX85" s="266"/>
      <c r="CY85" s="266"/>
      <c r="CZ85" s="3">
        <f t="shared" si="79"/>
        <v>0</v>
      </c>
      <c r="DA85" s="266"/>
      <c r="DB85" s="266"/>
      <c r="DC85" s="4">
        <f t="shared" si="80"/>
        <v>0</v>
      </c>
      <c r="DD85" s="65"/>
      <c r="DE85" s="65"/>
      <c r="DF85" s="4">
        <f t="shared" si="81"/>
        <v>0</v>
      </c>
      <c r="DG85" s="266"/>
      <c r="DH85" s="266"/>
      <c r="DI85" s="266"/>
      <c r="DJ85" s="4">
        <f t="shared" si="82"/>
        <v>0</v>
      </c>
      <c r="DK85" s="214"/>
      <c r="DL85" s="206" t="str">
        <f t="shared" si="83"/>
        <v/>
      </c>
      <c r="DM85" s="66" t="str">
        <f t="shared" si="84"/>
        <v/>
      </c>
      <c r="DN85" s="179">
        <f t="shared" si="85"/>
        <v>0</v>
      </c>
      <c r="DO85" s="62" t="str">
        <f t="shared" si="57"/>
        <v/>
      </c>
      <c r="DP85" s="217"/>
      <c r="DQ85" s="175" t="str">
        <f t="shared" si="86"/>
        <v/>
      </c>
      <c r="DR85" s="176" t="str">
        <f t="shared" si="58"/>
        <v/>
      </c>
      <c r="DS85" s="176" t="str">
        <f t="shared" si="59"/>
        <v/>
      </c>
      <c r="DT85" s="176" t="str">
        <f t="shared" si="60"/>
        <v/>
      </c>
      <c r="DU85" s="176" t="str">
        <f t="shared" si="61"/>
        <v/>
      </c>
      <c r="DV85" s="177" t="str">
        <f t="shared" si="62"/>
        <v/>
      </c>
      <c r="DW85" s="174" t="str">
        <f t="shared" si="87"/>
        <v/>
      </c>
      <c r="DX85" s="174" t="str">
        <f t="shared" si="88"/>
        <v/>
      </c>
      <c r="DY85" s="174" t="str">
        <f t="shared" si="89"/>
        <v/>
      </c>
      <c r="DZ85" s="211"/>
      <c r="EA85" s="67"/>
      <c r="EB85" s="67"/>
      <c r="EC85" s="67"/>
      <c r="ED85" s="67"/>
      <c r="EE85" s="67"/>
      <c r="EF85" s="67"/>
      <c r="EG85" s="67"/>
      <c r="EH85" s="67"/>
      <c r="EI85" s="67"/>
      <c r="EJ85" s="67"/>
      <c r="EK85" s="421"/>
    </row>
    <row r="86" spans="1:141" s="9" customFormat="1" ht="18" customHeight="1" x14ac:dyDescent="0.25">
      <c r="A86" s="304"/>
      <c r="B86" s="304"/>
      <c r="C86" s="169"/>
      <c r="D86" s="170"/>
      <c r="E86" s="462"/>
      <c r="F86" s="297"/>
      <c r="G86" s="297"/>
      <c r="H86" s="59"/>
      <c r="I86" s="59"/>
      <c r="J86" s="423"/>
      <c r="K86" s="424"/>
      <c r="L86" s="124"/>
      <c r="M86" s="289"/>
      <c r="N86" s="289"/>
      <c r="O86" s="235" t="str">
        <f t="shared" si="63"/>
        <v/>
      </c>
      <c r="P86" s="236" t="str">
        <f t="shared" si="64"/>
        <v/>
      </c>
      <c r="Q86" s="211"/>
      <c r="R86" s="125"/>
      <c r="S86" s="125"/>
      <c r="T86" s="3">
        <f t="shared" si="10"/>
        <v>0</v>
      </c>
      <c r="U86" s="125"/>
      <c r="V86" s="125"/>
      <c r="W86" s="3">
        <f t="shared" si="11"/>
        <v>0</v>
      </c>
      <c r="X86" s="125"/>
      <c r="Y86" s="125"/>
      <c r="Z86" s="3">
        <f t="shared" si="12"/>
        <v>0</v>
      </c>
      <c r="AA86" s="94">
        <f t="shared" si="13"/>
        <v>0</v>
      </c>
      <c r="AB86" s="60"/>
      <c r="AC86" s="60"/>
      <c r="AD86" s="94">
        <f t="shared" si="14"/>
        <v>0</v>
      </c>
      <c r="AE86" s="60"/>
      <c r="AF86" s="60"/>
      <c r="AG86" s="3">
        <f t="shared" si="15"/>
        <v>0</v>
      </c>
      <c r="AH86" s="60"/>
      <c r="AI86" s="60"/>
      <c r="AJ86" s="4">
        <f t="shared" si="16"/>
        <v>0</v>
      </c>
      <c r="AK86" s="162">
        <f t="shared" si="17"/>
        <v>0</v>
      </c>
      <c r="AL86" s="144"/>
      <c r="AM86" s="144"/>
      <c r="AN86" s="274">
        <f t="shared" si="65"/>
        <v>0</v>
      </c>
      <c r="AO86" s="144"/>
      <c r="AP86" s="144"/>
      <c r="AQ86" s="274">
        <f t="shared" si="66"/>
        <v>0</v>
      </c>
      <c r="AR86" s="144"/>
      <c r="AS86" s="144"/>
      <c r="AT86" s="274">
        <f t="shared" si="67"/>
        <v>0</v>
      </c>
      <c r="AU86" s="162">
        <f t="shared" si="68"/>
        <v>0</v>
      </c>
      <c r="AV86" s="144"/>
      <c r="AW86" s="144"/>
      <c r="AX86" s="144"/>
      <c r="AY86" s="144"/>
      <c r="AZ86" s="144"/>
      <c r="BA86" s="144"/>
      <c r="BB86" s="144"/>
      <c r="BC86" s="144"/>
      <c r="BD86" s="144"/>
      <c r="BE86" s="144"/>
      <c r="BF86" s="144"/>
      <c r="BG86" s="144"/>
      <c r="BH86" s="144"/>
      <c r="BI86" s="144"/>
      <c r="BJ86" s="144"/>
      <c r="BK86" s="144"/>
      <c r="BL86" s="144"/>
      <c r="BM86" s="144"/>
      <c r="BN86" s="144"/>
      <c r="BO86" s="144"/>
      <c r="BP86" s="145">
        <f t="shared" si="69"/>
        <v>0</v>
      </c>
      <c r="BQ86" s="95">
        <f t="shared" si="70"/>
        <v>0</v>
      </c>
      <c r="BR86" s="217"/>
      <c r="BS86" s="204" t="str">
        <f t="shared" si="71"/>
        <v/>
      </c>
      <c r="BT86" s="61" t="str">
        <f t="shared" si="72"/>
        <v/>
      </c>
      <c r="BU86" s="172">
        <f t="shared" si="73"/>
        <v>0</v>
      </c>
      <c r="BV86" s="62" t="str">
        <f t="shared" si="55"/>
        <v/>
      </c>
      <c r="BW86" s="211"/>
      <c r="BX86" s="64"/>
      <c r="BY86" s="60"/>
      <c r="BZ86" s="3">
        <f t="shared" si="27"/>
        <v>0</v>
      </c>
      <c r="CA86" s="60"/>
      <c r="CB86" s="60"/>
      <c r="CC86" s="3">
        <f t="shared" si="28"/>
        <v>0</v>
      </c>
      <c r="CD86" s="60"/>
      <c r="CE86" s="60"/>
      <c r="CF86" s="3">
        <f t="shared" si="29"/>
        <v>0</v>
      </c>
      <c r="CG86" s="60"/>
      <c r="CH86" s="60"/>
      <c r="CI86" s="4">
        <f t="shared" si="30"/>
        <v>0</v>
      </c>
      <c r="CJ86" s="214"/>
      <c r="CK86" s="204" t="str">
        <f t="shared" si="74"/>
        <v/>
      </c>
      <c r="CL86" s="61" t="str">
        <f t="shared" si="75"/>
        <v/>
      </c>
      <c r="CM86" s="172">
        <f t="shared" si="76"/>
        <v>0</v>
      </c>
      <c r="CN86" s="62" t="str">
        <f t="shared" si="56"/>
        <v/>
      </c>
      <c r="CO86" s="217"/>
      <c r="CP86" s="63"/>
      <c r="CQ86" s="63"/>
      <c r="CR86" s="266"/>
      <c r="CS86" s="3">
        <f t="shared" si="77"/>
        <v>0</v>
      </c>
      <c r="CT86" s="266"/>
      <c r="CU86" s="266"/>
      <c r="CV86" s="3">
        <f t="shared" si="78"/>
        <v>0</v>
      </c>
      <c r="CW86" s="266"/>
      <c r="CX86" s="266"/>
      <c r="CY86" s="266"/>
      <c r="CZ86" s="3">
        <f t="shared" si="79"/>
        <v>0</v>
      </c>
      <c r="DA86" s="266"/>
      <c r="DB86" s="266"/>
      <c r="DC86" s="4">
        <f t="shared" si="80"/>
        <v>0</v>
      </c>
      <c r="DD86" s="65"/>
      <c r="DE86" s="65"/>
      <c r="DF86" s="4">
        <f t="shared" si="81"/>
        <v>0</v>
      </c>
      <c r="DG86" s="266"/>
      <c r="DH86" s="266"/>
      <c r="DI86" s="266"/>
      <c r="DJ86" s="4">
        <f t="shared" si="82"/>
        <v>0</v>
      </c>
      <c r="DK86" s="214"/>
      <c r="DL86" s="206" t="str">
        <f t="shared" si="83"/>
        <v/>
      </c>
      <c r="DM86" s="66" t="str">
        <f t="shared" si="84"/>
        <v/>
      </c>
      <c r="DN86" s="179">
        <f t="shared" si="85"/>
        <v>0</v>
      </c>
      <c r="DO86" s="62" t="str">
        <f t="shared" si="57"/>
        <v/>
      </c>
      <c r="DP86" s="217"/>
      <c r="DQ86" s="175" t="str">
        <f t="shared" si="86"/>
        <v/>
      </c>
      <c r="DR86" s="176" t="str">
        <f t="shared" si="58"/>
        <v/>
      </c>
      <c r="DS86" s="176" t="str">
        <f t="shared" si="59"/>
        <v/>
      </c>
      <c r="DT86" s="176" t="str">
        <f t="shared" si="60"/>
        <v/>
      </c>
      <c r="DU86" s="176" t="str">
        <f t="shared" si="61"/>
        <v/>
      </c>
      <c r="DV86" s="177" t="str">
        <f t="shared" si="62"/>
        <v/>
      </c>
      <c r="DW86" s="174" t="str">
        <f t="shared" si="87"/>
        <v/>
      </c>
      <c r="DX86" s="174" t="str">
        <f t="shared" si="88"/>
        <v/>
      </c>
      <c r="DY86" s="174" t="str">
        <f t="shared" si="89"/>
        <v/>
      </c>
      <c r="DZ86" s="211"/>
      <c r="EA86" s="67"/>
      <c r="EB86" s="67"/>
      <c r="EC86" s="67"/>
      <c r="ED86" s="67"/>
      <c r="EE86" s="67"/>
      <c r="EF86" s="67"/>
      <c r="EG86" s="67"/>
      <c r="EH86" s="67"/>
      <c r="EI86" s="67"/>
      <c r="EJ86" s="67"/>
      <c r="EK86" s="421"/>
    </row>
    <row r="87" spans="1:141" s="9" customFormat="1" ht="18" customHeight="1" x14ac:dyDescent="0.25">
      <c r="A87" s="304"/>
      <c r="B87" s="304"/>
      <c r="C87" s="169"/>
      <c r="D87" s="170"/>
      <c r="E87" s="462"/>
      <c r="F87" s="297"/>
      <c r="G87" s="297"/>
      <c r="H87" s="59"/>
      <c r="I87" s="59"/>
      <c r="J87" s="423"/>
      <c r="K87" s="424"/>
      <c r="L87" s="124"/>
      <c r="M87" s="289"/>
      <c r="N87" s="289"/>
      <c r="O87" s="235" t="str">
        <f t="shared" si="63"/>
        <v/>
      </c>
      <c r="P87" s="236" t="str">
        <f t="shared" si="64"/>
        <v/>
      </c>
      <c r="Q87" s="211"/>
      <c r="R87" s="125"/>
      <c r="S87" s="125"/>
      <c r="T87" s="3">
        <f t="shared" si="10"/>
        <v>0</v>
      </c>
      <c r="U87" s="125"/>
      <c r="V87" s="125"/>
      <c r="W87" s="3">
        <f t="shared" si="11"/>
        <v>0</v>
      </c>
      <c r="X87" s="125"/>
      <c r="Y87" s="125"/>
      <c r="Z87" s="3">
        <f t="shared" si="12"/>
        <v>0</v>
      </c>
      <c r="AA87" s="94">
        <f t="shared" si="13"/>
        <v>0</v>
      </c>
      <c r="AB87" s="60"/>
      <c r="AC87" s="60"/>
      <c r="AD87" s="94">
        <f t="shared" si="14"/>
        <v>0</v>
      </c>
      <c r="AE87" s="60"/>
      <c r="AF87" s="60"/>
      <c r="AG87" s="3">
        <f t="shared" si="15"/>
        <v>0</v>
      </c>
      <c r="AH87" s="60"/>
      <c r="AI87" s="60"/>
      <c r="AJ87" s="4">
        <f t="shared" si="16"/>
        <v>0</v>
      </c>
      <c r="AK87" s="162">
        <f t="shared" si="17"/>
        <v>0</v>
      </c>
      <c r="AL87" s="144"/>
      <c r="AM87" s="144"/>
      <c r="AN87" s="274">
        <f t="shared" si="65"/>
        <v>0</v>
      </c>
      <c r="AO87" s="144"/>
      <c r="AP87" s="144"/>
      <c r="AQ87" s="274">
        <f t="shared" si="66"/>
        <v>0</v>
      </c>
      <c r="AR87" s="144"/>
      <c r="AS87" s="144"/>
      <c r="AT87" s="274">
        <f t="shared" si="67"/>
        <v>0</v>
      </c>
      <c r="AU87" s="162">
        <f t="shared" si="68"/>
        <v>0</v>
      </c>
      <c r="AV87" s="144"/>
      <c r="AW87" s="144"/>
      <c r="AX87" s="144"/>
      <c r="AY87" s="144"/>
      <c r="AZ87" s="144"/>
      <c r="BA87" s="144"/>
      <c r="BB87" s="144"/>
      <c r="BC87" s="144"/>
      <c r="BD87" s="144"/>
      <c r="BE87" s="144"/>
      <c r="BF87" s="144"/>
      <c r="BG87" s="144"/>
      <c r="BH87" s="144"/>
      <c r="BI87" s="144"/>
      <c r="BJ87" s="144"/>
      <c r="BK87" s="144"/>
      <c r="BL87" s="144"/>
      <c r="BM87" s="144"/>
      <c r="BN87" s="144"/>
      <c r="BO87" s="144"/>
      <c r="BP87" s="145">
        <f t="shared" si="69"/>
        <v>0</v>
      </c>
      <c r="BQ87" s="95">
        <f t="shared" si="70"/>
        <v>0</v>
      </c>
      <c r="BR87" s="217"/>
      <c r="BS87" s="204" t="str">
        <f t="shared" si="71"/>
        <v/>
      </c>
      <c r="BT87" s="61" t="str">
        <f t="shared" si="72"/>
        <v/>
      </c>
      <c r="BU87" s="172">
        <f t="shared" si="73"/>
        <v>0</v>
      </c>
      <c r="BV87" s="62" t="str">
        <f t="shared" si="55"/>
        <v/>
      </c>
      <c r="BW87" s="211"/>
      <c r="BX87" s="64"/>
      <c r="BY87" s="60"/>
      <c r="BZ87" s="3">
        <f t="shared" si="27"/>
        <v>0</v>
      </c>
      <c r="CA87" s="60"/>
      <c r="CB87" s="60"/>
      <c r="CC87" s="3">
        <f t="shared" si="28"/>
        <v>0</v>
      </c>
      <c r="CD87" s="60"/>
      <c r="CE87" s="60"/>
      <c r="CF87" s="3">
        <f t="shared" si="29"/>
        <v>0</v>
      </c>
      <c r="CG87" s="60"/>
      <c r="CH87" s="60"/>
      <c r="CI87" s="4">
        <f t="shared" si="30"/>
        <v>0</v>
      </c>
      <c r="CJ87" s="214"/>
      <c r="CK87" s="204" t="str">
        <f t="shared" si="74"/>
        <v/>
      </c>
      <c r="CL87" s="61" t="str">
        <f t="shared" si="75"/>
        <v/>
      </c>
      <c r="CM87" s="172">
        <f t="shared" si="76"/>
        <v>0</v>
      </c>
      <c r="CN87" s="62" t="str">
        <f t="shared" si="56"/>
        <v/>
      </c>
      <c r="CO87" s="217"/>
      <c r="CP87" s="63"/>
      <c r="CQ87" s="63"/>
      <c r="CR87" s="266"/>
      <c r="CS87" s="3">
        <f t="shared" si="77"/>
        <v>0</v>
      </c>
      <c r="CT87" s="266"/>
      <c r="CU87" s="266"/>
      <c r="CV87" s="3">
        <f t="shared" si="78"/>
        <v>0</v>
      </c>
      <c r="CW87" s="266"/>
      <c r="CX87" s="266"/>
      <c r="CY87" s="266"/>
      <c r="CZ87" s="3">
        <f t="shared" si="79"/>
        <v>0</v>
      </c>
      <c r="DA87" s="266"/>
      <c r="DB87" s="266"/>
      <c r="DC87" s="4">
        <f t="shared" si="80"/>
        <v>0</v>
      </c>
      <c r="DD87" s="65"/>
      <c r="DE87" s="65"/>
      <c r="DF87" s="4">
        <f t="shared" si="81"/>
        <v>0</v>
      </c>
      <c r="DG87" s="266"/>
      <c r="DH87" s="266"/>
      <c r="DI87" s="266"/>
      <c r="DJ87" s="4">
        <f t="shared" si="82"/>
        <v>0</v>
      </c>
      <c r="DK87" s="214"/>
      <c r="DL87" s="206" t="str">
        <f t="shared" si="83"/>
        <v/>
      </c>
      <c r="DM87" s="66" t="str">
        <f t="shared" si="84"/>
        <v/>
      </c>
      <c r="DN87" s="179">
        <f t="shared" si="85"/>
        <v>0</v>
      </c>
      <c r="DO87" s="62" t="str">
        <f t="shared" si="57"/>
        <v/>
      </c>
      <c r="DP87" s="217"/>
      <c r="DQ87" s="175" t="str">
        <f t="shared" si="86"/>
        <v/>
      </c>
      <c r="DR87" s="176" t="str">
        <f t="shared" si="58"/>
        <v/>
      </c>
      <c r="DS87" s="176" t="str">
        <f t="shared" si="59"/>
        <v/>
      </c>
      <c r="DT87" s="176" t="str">
        <f t="shared" si="60"/>
        <v/>
      </c>
      <c r="DU87" s="176" t="str">
        <f t="shared" si="61"/>
        <v/>
      </c>
      <c r="DV87" s="177" t="str">
        <f t="shared" si="62"/>
        <v/>
      </c>
      <c r="DW87" s="174" t="str">
        <f t="shared" si="87"/>
        <v/>
      </c>
      <c r="DX87" s="174" t="str">
        <f t="shared" si="88"/>
        <v/>
      </c>
      <c r="DY87" s="174" t="str">
        <f t="shared" si="89"/>
        <v/>
      </c>
      <c r="DZ87" s="211"/>
      <c r="EA87" s="67"/>
      <c r="EB87" s="67"/>
      <c r="EC87" s="67"/>
      <c r="ED87" s="67"/>
      <c r="EE87" s="67"/>
      <c r="EF87" s="67"/>
      <c r="EG87" s="67"/>
      <c r="EH87" s="67"/>
      <c r="EI87" s="67"/>
      <c r="EJ87" s="67"/>
      <c r="EK87" s="421"/>
    </row>
    <row r="88" spans="1:141" s="9" customFormat="1" ht="18" customHeight="1" x14ac:dyDescent="0.25">
      <c r="A88" s="304"/>
      <c r="B88" s="304"/>
      <c r="C88" s="169"/>
      <c r="D88" s="170"/>
      <c r="E88" s="462"/>
      <c r="F88" s="297"/>
      <c r="G88" s="297"/>
      <c r="H88" s="59"/>
      <c r="I88" s="59"/>
      <c r="J88" s="423"/>
      <c r="K88" s="424"/>
      <c r="L88" s="124"/>
      <c r="M88" s="289"/>
      <c r="N88" s="289"/>
      <c r="O88" s="235" t="str">
        <f t="shared" si="63"/>
        <v/>
      </c>
      <c r="P88" s="236" t="str">
        <f t="shared" si="64"/>
        <v/>
      </c>
      <c r="Q88" s="211"/>
      <c r="R88" s="125"/>
      <c r="S88" s="125"/>
      <c r="T88" s="3">
        <f t="shared" si="10"/>
        <v>0</v>
      </c>
      <c r="U88" s="125"/>
      <c r="V88" s="125"/>
      <c r="W88" s="3">
        <f t="shared" si="11"/>
        <v>0</v>
      </c>
      <c r="X88" s="125"/>
      <c r="Y88" s="125"/>
      <c r="Z88" s="3">
        <f t="shared" si="12"/>
        <v>0</v>
      </c>
      <c r="AA88" s="94">
        <f t="shared" si="13"/>
        <v>0</v>
      </c>
      <c r="AB88" s="60"/>
      <c r="AC88" s="60"/>
      <c r="AD88" s="94">
        <f t="shared" si="14"/>
        <v>0</v>
      </c>
      <c r="AE88" s="60"/>
      <c r="AF88" s="60"/>
      <c r="AG88" s="3">
        <f t="shared" si="15"/>
        <v>0</v>
      </c>
      <c r="AH88" s="60"/>
      <c r="AI88" s="60"/>
      <c r="AJ88" s="4">
        <f t="shared" si="16"/>
        <v>0</v>
      </c>
      <c r="AK88" s="162">
        <f t="shared" si="17"/>
        <v>0</v>
      </c>
      <c r="AL88" s="144"/>
      <c r="AM88" s="144"/>
      <c r="AN88" s="274">
        <f t="shared" si="65"/>
        <v>0</v>
      </c>
      <c r="AO88" s="144"/>
      <c r="AP88" s="144"/>
      <c r="AQ88" s="274">
        <f t="shared" si="66"/>
        <v>0</v>
      </c>
      <c r="AR88" s="144"/>
      <c r="AS88" s="144"/>
      <c r="AT88" s="274">
        <f t="shared" si="67"/>
        <v>0</v>
      </c>
      <c r="AU88" s="162">
        <f t="shared" si="68"/>
        <v>0</v>
      </c>
      <c r="AV88" s="144"/>
      <c r="AW88" s="144"/>
      <c r="AX88" s="144"/>
      <c r="AY88" s="144"/>
      <c r="AZ88" s="144"/>
      <c r="BA88" s="144"/>
      <c r="BB88" s="144"/>
      <c r="BC88" s="144"/>
      <c r="BD88" s="144"/>
      <c r="BE88" s="144"/>
      <c r="BF88" s="144"/>
      <c r="BG88" s="144"/>
      <c r="BH88" s="144"/>
      <c r="BI88" s="144"/>
      <c r="BJ88" s="144"/>
      <c r="BK88" s="144"/>
      <c r="BL88" s="144"/>
      <c r="BM88" s="144"/>
      <c r="BN88" s="144"/>
      <c r="BO88" s="144"/>
      <c r="BP88" s="145">
        <f t="shared" si="69"/>
        <v>0</v>
      </c>
      <c r="BQ88" s="95">
        <f t="shared" si="70"/>
        <v>0</v>
      </c>
      <c r="BR88" s="217"/>
      <c r="BS88" s="204" t="str">
        <f t="shared" si="71"/>
        <v/>
      </c>
      <c r="BT88" s="61" t="str">
        <f t="shared" si="72"/>
        <v/>
      </c>
      <c r="BU88" s="172">
        <f t="shared" si="73"/>
        <v>0</v>
      </c>
      <c r="BV88" s="62" t="str">
        <f t="shared" si="55"/>
        <v/>
      </c>
      <c r="BW88" s="211"/>
      <c r="BX88" s="64"/>
      <c r="BY88" s="60"/>
      <c r="BZ88" s="3">
        <f t="shared" si="27"/>
        <v>0</v>
      </c>
      <c r="CA88" s="60"/>
      <c r="CB88" s="60"/>
      <c r="CC88" s="3">
        <f t="shared" si="28"/>
        <v>0</v>
      </c>
      <c r="CD88" s="60"/>
      <c r="CE88" s="60"/>
      <c r="CF88" s="3">
        <f t="shared" si="29"/>
        <v>0</v>
      </c>
      <c r="CG88" s="60"/>
      <c r="CH88" s="60"/>
      <c r="CI88" s="4">
        <f t="shared" si="30"/>
        <v>0</v>
      </c>
      <c r="CJ88" s="214"/>
      <c r="CK88" s="204" t="str">
        <f t="shared" si="74"/>
        <v/>
      </c>
      <c r="CL88" s="61" t="str">
        <f t="shared" si="75"/>
        <v/>
      </c>
      <c r="CM88" s="172">
        <f t="shared" si="76"/>
        <v>0</v>
      </c>
      <c r="CN88" s="62" t="str">
        <f t="shared" si="56"/>
        <v/>
      </c>
      <c r="CO88" s="217"/>
      <c r="CP88" s="63"/>
      <c r="CQ88" s="63"/>
      <c r="CR88" s="266"/>
      <c r="CS88" s="3">
        <f t="shared" si="77"/>
        <v>0</v>
      </c>
      <c r="CT88" s="266"/>
      <c r="CU88" s="266"/>
      <c r="CV88" s="3">
        <f t="shared" si="78"/>
        <v>0</v>
      </c>
      <c r="CW88" s="266"/>
      <c r="CX88" s="266"/>
      <c r="CY88" s="266"/>
      <c r="CZ88" s="3">
        <f t="shared" si="79"/>
        <v>0</v>
      </c>
      <c r="DA88" s="266"/>
      <c r="DB88" s="266"/>
      <c r="DC88" s="4">
        <f t="shared" si="80"/>
        <v>0</v>
      </c>
      <c r="DD88" s="65"/>
      <c r="DE88" s="65"/>
      <c r="DF88" s="4">
        <f t="shared" si="81"/>
        <v>0</v>
      </c>
      <c r="DG88" s="266"/>
      <c r="DH88" s="266"/>
      <c r="DI88" s="266"/>
      <c r="DJ88" s="4">
        <f t="shared" si="82"/>
        <v>0</v>
      </c>
      <c r="DK88" s="214"/>
      <c r="DL88" s="206" t="str">
        <f t="shared" si="83"/>
        <v/>
      </c>
      <c r="DM88" s="66" t="str">
        <f t="shared" si="84"/>
        <v/>
      </c>
      <c r="DN88" s="179">
        <f t="shared" si="85"/>
        <v>0</v>
      </c>
      <c r="DO88" s="62" t="str">
        <f t="shared" si="57"/>
        <v/>
      </c>
      <c r="DP88" s="217"/>
      <c r="DQ88" s="175" t="str">
        <f t="shared" si="86"/>
        <v/>
      </c>
      <c r="DR88" s="176" t="str">
        <f t="shared" si="58"/>
        <v/>
      </c>
      <c r="DS88" s="176" t="str">
        <f t="shared" si="59"/>
        <v/>
      </c>
      <c r="DT88" s="176" t="str">
        <f t="shared" si="60"/>
        <v/>
      </c>
      <c r="DU88" s="176" t="str">
        <f t="shared" si="61"/>
        <v/>
      </c>
      <c r="DV88" s="177" t="str">
        <f t="shared" si="62"/>
        <v/>
      </c>
      <c r="DW88" s="174" t="str">
        <f t="shared" si="87"/>
        <v/>
      </c>
      <c r="DX88" s="174" t="str">
        <f t="shared" si="88"/>
        <v/>
      </c>
      <c r="DY88" s="174" t="str">
        <f t="shared" si="89"/>
        <v/>
      </c>
      <c r="DZ88" s="211"/>
      <c r="EA88" s="67"/>
      <c r="EB88" s="67"/>
      <c r="EC88" s="67"/>
      <c r="ED88" s="67"/>
      <c r="EE88" s="67"/>
      <c r="EF88" s="67"/>
      <c r="EG88" s="67"/>
      <c r="EH88" s="67"/>
      <c r="EI88" s="67"/>
      <c r="EJ88" s="67"/>
      <c r="EK88" s="421"/>
    </row>
    <row r="89" spans="1:141" s="9" customFormat="1" ht="18" customHeight="1" x14ac:dyDescent="0.25">
      <c r="A89" s="304"/>
      <c r="B89" s="304"/>
      <c r="C89" s="169"/>
      <c r="D89" s="170"/>
      <c r="E89" s="462"/>
      <c r="F89" s="297"/>
      <c r="G89" s="297"/>
      <c r="H89" s="59"/>
      <c r="I89" s="59"/>
      <c r="J89" s="423"/>
      <c r="K89" s="424"/>
      <c r="L89" s="124"/>
      <c r="M89" s="289"/>
      <c r="N89" s="289"/>
      <c r="O89" s="235" t="str">
        <f t="shared" si="63"/>
        <v/>
      </c>
      <c r="P89" s="236" t="str">
        <f t="shared" si="64"/>
        <v/>
      </c>
      <c r="Q89" s="211"/>
      <c r="R89" s="125"/>
      <c r="S89" s="125"/>
      <c r="T89" s="3">
        <f t="shared" si="10"/>
        <v>0</v>
      </c>
      <c r="U89" s="125"/>
      <c r="V89" s="125"/>
      <c r="W89" s="3">
        <f t="shared" si="11"/>
        <v>0</v>
      </c>
      <c r="X89" s="125"/>
      <c r="Y89" s="125"/>
      <c r="Z89" s="3">
        <f t="shared" si="12"/>
        <v>0</v>
      </c>
      <c r="AA89" s="94">
        <f t="shared" si="13"/>
        <v>0</v>
      </c>
      <c r="AB89" s="60"/>
      <c r="AC89" s="60"/>
      <c r="AD89" s="94">
        <f t="shared" si="14"/>
        <v>0</v>
      </c>
      <c r="AE89" s="60"/>
      <c r="AF89" s="60"/>
      <c r="AG89" s="3">
        <f t="shared" si="15"/>
        <v>0</v>
      </c>
      <c r="AH89" s="60"/>
      <c r="AI89" s="60"/>
      <c r="AJ89" s="4">
        <f t="shared" si="16"/>
        <v>0</v>
      </c>
      <c r="AK89" s="162">
        <f t="shared" si="17"/>
        <v>0</v>
      </c>
      <c r="AL89" s="144"/>
      <c r="AM89" s="144"/>
      <c r="AN89" s="274">
        <f t="shared" si="65"/>
        <v>0</v>
      </c>
      <c r="AO89" s="144"/>
      <c r="AP89" s="144"/>
      <c r="AQ89" s="274">
        <f t="shared" si="66"/>
        <v>0</v>
      </c>
      <c r="AR89" s="144"/>
      <c r="AS89" s="144"/>
      <c r="AT89" s="274">
        <f t="shared" si="67"/>
        <v>0</v>
      </c>
      <c r="AU89" s="162">
        <f t="shared" si="68"/>
        <v>0</v>
      </c>
      <c r="AV89" s="144"/>
      <c r="AW89" s="144"/>
      <c r="AX89" s="144"/>
      <c r="AY89" s="144"/>
      <c r="AZ89" s="144"/>
      <c r="BA89" s="144"/>
      <c r="BB89" s="144"/>
      <c r="BC89" s="144"/>
      <c r="BD89" s="144"/>
      <c r="BE89" s="144"/>
      <c r="BF89" s="144"/>
      <c r="BG89" s="144"/>
      <c r="BH89" s="144"/>
      <c r="BI89" s="144"/>
      <c r="BJ89" s="144"/>
      <c r="BK89" s="144"/>
      <c r="BL89" s="144"/>
      <c r="BM89" s="144"/>
      <c r="BN89" s="144"/>
      <c r="BO89" s="144"/>
      <c r="BP89" s="145">
        <f t="shared" si="69"/>
        <v>0</v>
      </c>
      <c r="BQ89" s="95">
        <f t="shared" si="70"/>
        <v>0</v>
      </c>
      <c r="BR89" s="217"/>
      <c r="BS89" s="204" t="str">
        <f t="shared" si="71"/>
        <v/>
      </c>
      <c r="BT89" s="61" t="str">
        <f t="shared" si="72"/>
        <v/>
      </c>
      <c r="BU89" s="172">
        <f t="shared" si="73"/>
        <v>0</v>
      </c>
      <c r="BV89" s="62" t="str">
        <f t="shared" si="55"/>
        <v/>
      </c>
      <c r="BW89" s="211"/>
      <c r="BX89" s="64"/>
      <c r="BY89" s="60"/>
      <c r="BZ89" s="3">
        <f t="shared" si="27"/>
        <v>0</v>
      </c>
      <c r="CA89" s="60"/>
      <c r="CB89" s="60"/>
      <c r="CC89" s="3">
        <f t="shared" si="28"/>
        <v>0</v>
      </c>
      <c r="CD89" s="60"/>
      <c r="CE89" s="60"/>
      <c r="CF89" s="3">
        <f t="shared" si="29"/>
        <v>0</v>
      </c>
      <c r="CG89" s="60"/>
      <c r="CH89" s="60"/>
      <c r="CI89" s="4">
        <f t="shared" si="30"/>
        <v>0</v>
      </c>
      <c r="CJ89" s="214"/>
      <c r="CK89" s="204" t="str">
        <f t="shared" si="74"/>
        <v/>
      </c>
      <c r="CL89" s="61" t="str">
        <f t="shared" si="75"/>
        <v/>
      </c>
      <c r="CM89" s="172">
        <f t="shared" si="76"/>
        <v>0</v>
      </c>
      <c r="CN89" s="62" t="str">
        <f t="shared" si="56"/>
        <v/>
      </c>
      <c r="CO89" s="217"/>
      <c r="CP89" s="63"/>
      <c r="CQ89" s="63"/>
      <c r="CR89" s="266"/>
      <c r="CS89" s="3">
        <f t="shared" si="77"/>
        <v>0</v>
      </c>
      <c r="CT89" s="266"/>
      <c r="CU89" s="266"/>
      <c r="CV89" s="3">
        <f t="shared" si="78"/>
        <v>0</v>
      </c>
      <c r="CW89" s="266"/>
      <c r="CX89" s="266"/>
      <c r="CY89" s="266"/>
      <c r="CZ89" s="3">
        <f t="shared" si="79"/>
        <v>0</v>
      </c>
      <c r="DA89" s="266"/>
      <c r="DB89" s="266"/>
      <c r="DC89" s="4">
        <f t="shared" si="80"/>
        <v>0</v>
      </c>
      <c r="DD89" s="65"/>
      <c r="DE89" s="65"/>
      <c r="DF89" s="4">
        <f t="shared" si="81"/>
        <v>0</v>
      </c>
      <c r="DG89" s="266"/>
      <c r="DH89" s="266"/>
      <c r="DI89" s="266"/>
      <c r="DJ89" s="4">
        <f t="shared" si="82"/>
        <v>0</v>
      </c>
      <c r="DK89" s="214"/>
      <c r="DL89" s="206" t="str">
        <f t="shared" si="83"/>
        <v/>
      </c>
      <c r="DM89" s="66" t="str">
        <f t="shared" si="84"/>
        <v/>
      </c>
      <c r="DN89" s="179">
        <f t="shared" si="85"/>
        <v>0</v>
      </c>
      <c r="DO89" s="62" t="str">
        <f t="shared" si="57"/>
        <v/>
      </c>
      <c r="DP89" s="217"/>
      <c r="DQ89" s="175" t="str">
        <f t="shared" si="86"/>
        <v/>
      </c>
      <c r="DR89" s="176" t="str">
        <f t="shared" si="58"/>
        <v/>
      </c>
      <c r="DS89" s="176" t="str">
        <f t="shared" si="59"/>
        <v/>
      </c>
      <c r="DT89" s="176" t="str">
        <f t="shared" si="60"/>
        <v/>
      </c>
      <c r="DU89" s="176" t="str">
        <f t="shared" si="61"/>
        <v/>
      </c>
      <c r="DV89" s="177" t="str">
        <f t="shared" si="62"/>
        <v/>
      </c>
      <c r="DW89" s="174" t="str">
        <f t="shared" si="87"/>
        <v/>
      </c>
      <c r="DX89" s="174" t="str">
        <f t="shared" si="88"/>
        <v/>
      </c>
      <c r="DY89" s="174" t="str">
        <f t="shared" si="89"/>
        <v/>
      </c>
      <c r="DZ89" s="211"/>
      <c r="EA89" s="67"/>
      <c r="EB89" s="67"/>
      <c r="EC89" s="67"/>
      <c r="ED89" s="67"/>
      <c r="EE89" s="67"/>
      <c r="EF89" s="67"/>
      <c r="EG89" s="67"/>
      <c r="EH89" s="67"/>
      <c r="EI89" s="67"/>
      <c r="EJ89" s="67"/>
      <c r="EK89" s="421"/>
    </row>
    <row r="90" spans="1:141" s="9" customFormat="1" ht="18" customHeight="1" x14ac:dyDescent="0.25">
      <c r="A90" s="304"/>
      <c r="B90" s="304"/>
      <c r="C90" s="169"/>
      <c r="D90" s="170"/>
      <c r="E90" s="462"/>
      <c r="F90" s="297"/>
      <c r="G90" s="297"/>
      <c r="H90" s="59"/>
      <c r="I90" s="59"/>
      <c r="J90" s="423"/>
      <c r="K90" s="424"/>
      <c r="L90" s="124"/>
      <c r="M90" s="289"/>
      <c r="N90" s="289"/>
      <c r="O90" s="235" t="str">
        <f t="shared" si="63"/>
        <v/>
      </c>
      <c r="P90" s="236" t="str">
        <f t="shared" si="64"/>
        <v/>
      </c>
      <c r="Q90" s="211"/>
      <c r="R90" s="125"/>
      <c r="S90" s="125"/>
      <c r="T90" s="3">
        <f t="shared" si="10"/>
        <v>0</v>
      </c>
      <c r="U90" s="125"/>
      <c r="V90" s="125"/>
      <c r="W90" s="3">
        <f t="shared" si="11"/>
        <v>0</v>
      </c>
      <c r="X90" s="125"/>
      <c r="Y90" s="125"/>
      <c r="Z90" s="3">
        <f t="shared" si="12"/>
        <v>0</v>
      </c>
      <c r="AA90" s="94">
        <f t="shared" si="13"/>
        <v>0</v>
      </c>
      <c r="AB90" s="60"/>
      <c r="AC90" s="60"/>
      <c r="AD90" s="94">
        <f t="shared" si="14"/>
        <v>0</v>
      </c>
      <c r="AE90" s="60"/>
      <c r="AF90" s="60"/>
      <c r="AG90" s="3">
        <f t="shared" si="15"/>
        <v>0</v>
      </c>
      <c r="AH90" s="60"/>
      <c r="AI90" s="60"/>
      <c r="AJ90" s="4">
        <f t="shared" si="16"/>
        <v>0</v>
      </c>
      <c r="AK90" s="162">
        <f t="shared" si="17"/>
        <v>0</v>
      </c>
      <c r="AL90" s="144"/>
      <c r="AM90" s="144"/>
      <c r="AN90" s="274">
        <f t="shared" si="65"/>
        <v>0</v>
      </c>
      <c r="AO90" s="144"/>
      <c r="AP90" s="144"/>
      <c r="AQ90" s="274">
        <f t="shared" si="66"/>
        <v>0</v>
      </c>
      <c r="AR90" s="144"/>
      <c r="AS90" s="144"/>
      <c r="AT90" s="274">
        <f t="shared" si="67"/>
        <v>0</v>
      </c>
      <c r="AU90" s="162">
        <f t="shared" si="68"/>
        <v>0</v>
      </c>
      <c r="AV90" s="144"/>
      <c r="AW90" s="144"/>
      <c r="AX90" s="144"/>
      <c r="AY90" s="144"/>
      <c r="AZ90" s="144"/>
      <c r="BA90" s="144"/>
      <c r="BB90" s="144"/>
      <c r="BC90" s="144"/>
      <c r="BD90" s="144"/>
      <c r="BE90" s="144"/>
      <c r="BF90" s="144"/>
      <c r="BG90" s="144"/>
      <c r="BH90" s="144"/>
      <c r="BI90" s="144"/>
      <c r="BJ90" s="144"/>
      <c r="BK90" s="144"/>
      <c r="BL90" s="144"/>
      <c r="BM90" s="144"/>
      <c r="BN90" s="144"/>
      <c r="BO90" s="144"/>
      <c r="BP90" s="145">
        <f t="shared" si="69"/>
        <v>0</v>
      </c>
      <c r="BQ90" s="95">
        <f t="shared" si="70"/>
        <v>0</v>
      </c>
      <c r="BR90" s="217"/>
      <c r="BS90" s="204" t="str">
        <f t="shared" si="71"/>
        <v/>
      </c>
      <c r="BT90" s="61" t="str">
        <f t="shared" si="72"/>
        <v/>
      </c>
      <c r="BU90" s="172">
        <f t="shared" si="73"/>
        <v>0</v>
      </c>
      <c r="BV90" s="62" t="str">
        <f t="shared" si="55"/>
        <v/>
      </c>
      <c r="BW90" s="211"/>
      <c r="BX90" s="64"/>
      <c r="BY90" s="60"/>
      <c r="BZ90" s="3">
        <f t="shared" si="27"/>
        <v>0</v>
      </c>
      <c r="CA90" s="60"/>
      <c r="CB90" s="60"/>
      <c r="CC90" s="3">
        <f t="shared" si="28"/>
        <v>0</v>
      </c>
      <c r="CD90" s="60"/>
      <c r="CE90" s="60"/>
      <c r="CF90" s="3">
        <f t="shared" si="29"/>
        <v>0</v>
      </c>
      <c r="CG90" s="60"/>
      <c r="CH90" s="60"/>
      <c r="CI90" s="4">
        <f t="shared" si="30"/>
        <v>0</v>
      </c>
      <c r="CJ90" s="214"/>
      <c r="CK90" s="204" t="str">
        <f t="shared" si="74"/>
        <v/>
      </c>
      <c r="CL90" s="61" t="str">
        <f t="shared" si="75"/>
        <v/>
      </c>
      <c r="CM90" s="172">
        <f t="shared" si="76"/>
        <v>0</v>
      </c>
      <c r="CN90" s="62" t="str">
        <f t="shared" si="56"/>
        <v/>
      </c>
      <c r="CO90" s="217"/>
      <c r="CP90" s="63"/>
      <c r="CQ90" s="63"/>
      <c r="CR90" s="266"/>
      <c r="CS90" s="3">
        <f t="shared" si="77"/>
        <v>0</v>
      </c>
      <c r="CT90" s="266"/>
      <c r="CU90" s="266"/>
      <c r="CV90" s="3">
        <f t="shared" si="78"/>
        <v>0</v>
      </c>
      <c r="CW90" s="266"/>
      <c r="CX90" s="266"/>
      <c r="CY90" s="266"/>
      <c r="CZ90" s="3">
        <f t="shared" si="79"/>
        <v>0</v>
      </c>
      <c r="DA90" s="266"/>
      <c r="DB90" s="266"/>
      <c r="DC90" s="4">
        <f t="shared" si="80"/>
        <v>0</v>
      </c>
      <c r="DD90" s="65"/>
      <c r="DE90" s="65"/>
      <c r="DF90" s="4">
        <f t="shared" si="81"/>
        <v>0</v>
      </c>
      <c r="DG90" s="266"/>
      <c r="DH90" s="266"/>
      <c r="DI90" s="266"/>
      <c r="DJ90" s="4">
        <f t="shared" si="82"/>
        <v>0</v>
      </c>
      <c r="DK90" s="214"/>
      <c r="DL90" s="206" t="str">
        <f t="shared" si="83"/>
        <v/>
      </c>
      <c r="DM90" s="66" t="str">
        <f t="shared" si="84"/>
        <v/>
      </c>
      <c r="DN90" s="179">
        <f t="shared" si="85"/>
        <v>0</v>
      </c>
      <c r="DO90" s="62" t="str">
        <f t="shared" si="57"/>
        <v/>
      </c>
      <c r="DP90" s="217"/>
      <c r="DQ90" s="175" t="str">
        <f t="shared" si="86"/>
        <v/>
      </c>
      <c r="DR90" s="176" t="str">
        <f t="shared" si="58"/>
        <v/>
      </c>
      <c r="DS90" s="176" t="str">
        <f t="shared" si="59"/>
        <v/>
      </c>
      <c r="DT90" s="176" t="str">
        <f t="shared" si="60"/>
        <v/>
      </c>
      <c r="DU90" s="176" t="str">
        <f t="shared" si="61"/>
        <v/>
      </c>
      <c r="DV90" s="177" t="str">
        <f t="shared" si="62"/>
        <v/>
      </c>
      <c r="DW90" s="174" t="str">
        <f t="shared" si="87"/>
        <v/>
      </c>
      <c r="DX90" s="174" t="str">
        <f t="shared" si="88"/>
        <v/>
      </c>
      <c r="DY90" s="174" t="str">
        <f t="shared" si="89"/>
        <v/>
      </c>
      <c r="DZ90" s="211"/>
      <c r="EA90" s="67"/>
      <c r="EB90" s="67"/>
      <c r="EC90" s="67"/>
      <c r="ED90" s="67"/>
      <c r="EE90" s="67"/>
      <c r="EF90" s="67"/>
      <c r="EG90" s="67"/>
      <c r="EH90" s="67"/>
      <c r="EI90" s="67"/>
      <c r="EJ90" s="67"/>
      <c r="EK90" s="421"/>
    </row>
    <row r="91" spans="1:141" s="9" customFormat="1" ht="18" customHeight="1" x14ac:dyDescent="0.25">
      <c r="A91" s="304"/>
      <c r="B91" s="304"/>
      <c r="C91" s="169"/>
      <c r="D91" s="170"/>
      <c r="E91" s="462"/>
      <c r="F91" s="297"/>
      <c r="G91" s="297"/>
      <c r="H91" s="59"/>
      <c r="I91" s="59"/>
      <c r="J91" s="423"/>
      <c r="K91" s="424"/>
      <c r="L91" s="124"/>
      <c r="M91" s="289"/>
      <c r="N91" s="289"/>
      <c r="O91" s="235" t="str">
        <f t="shared" si="63"/>
        <v/>
      </c>
      <c r="P91" s="236" t="str">
        <f t="shared" si="64"/>
        <v/>
      </c>
      <c r="Q91" s="211"/>
      <c r="R91" s="125"/>
      <c r="S91" s="125"/>
      <c r="T91" s="3">
        <f t="shared" si="10"/>
        <v>0</v>
      </c>
      <c r="U91" s="125"/>
      <c r="V91" s="125"/>
      <c r="W91" s="3">
        <f t="shared" si="11"/>
        <v>0</v>
      </c>
      <c r="X91" s="125"/>
      <c r="Y91" s="125"/>
      <c r="Z91" s="3">
        <f t="shared" si="12"/>
        <v>0</v>
      </c>
      <c r="AA91" s="94">
        <f t="shared" si="13"/>
        <v>0</v>
      </c>
      <c r="AB91" s="60"/>
      <c r="AC91" s="60"/>
      <c r="AD91" s="94">
        <f t="shared" si="14"/>
        <v>0</v>
      </c>
      <c r="AE91" s="60"/>
      <c r="AF91" s="60"/>
      <c r="AG91" s="3">
        <f t="shared" si="15"/>
        <v>0</v>
      </c>
      <c r="AH91" s="60"/>
      <c r="AI91" s="60"/>
      <c r="AJ91" s="4">
        <f t="shared" si="16"/>
        <v>0</v>
      </c>
      <c r="AK91" s="162">
        <f t="shared" si="17"/>
        <v>0</v>
      </c>
      <c r="AL91" s="144"/>
      <c r="AM91" s="144"/>
      <c r="AN91" s="274">
        <f t="shared" si="65"/>
        <v>0</v>
      </c>
      <c r="AO91" s="144"/>
      <c r="AP91" s="144"/>
      <c r="AQ91" s="274">
        <f t="shared" si="66"/>
        <v>0</v>
      </c>
      <c r="AR91" s="144"/>
      <c r="AS91" s="144"/>
      <c r="AT91" s="274">
        <f t="shared" si="67"/>
        <v>0</v>
      </c>
      <c r="AU91" s="162">
        <f t="shared" si="68"/>
        <v>0</v>
      </c>
      <c r="AV91" s="144"/>
      <c r="AW91" s="144"/>
      <c r="AX91" s="144"/>
      <c r="AY91" s="144"/>
      <c r="AZ91" s="144"/>
      <c r="BA91" s="144"/>
      <c r="BB91" s="144"/>
      <c r="BC91" s="144"/>
      <c r="BD91" s="144"/>
      <c r="BE91" s="144"/>
      <c r="BF91" s="144"/>
      <c r="BG91" s="144"/>
      <c r="BH91" s="144"/>
      <c r="BI91" s="144"/>
      <c r="BJ91" s="144"/>
      <c r="BK91" s="144"/>
      <c r="BL91" s="144"/>
      <c r="BM91" s="144"/>
      <c r="BN91" s="144"/>
      <c r="BO91" s="144"/>
      <c r="BP91" s="145">
        <f t="shared" si="69"/>
        <v>0</v>
      </c>
      <c r="BQ91" s="95">
        <f t="shared" si="70"/>
        <v>0</v>
      </c>
      <c r="BR91" s="217"/>
      <c r="BS91" s="204" t="str">
        <f t="shared" si="71"/>
        <v/>
      </c>
      <c r="BT91" s="61" t="str">
        <f t="shared" si="72"/>
        <v/>
      </c>
      <c r="BU91" s="172">
        <f t="shared" si="73"/>
        <v>0</v>
      </c>
      <c r="BV91" s="62" t="str">
        <f t="shared" si="55"/>
        <v/>
      </c>
      <c r="BW91" s="211"/>
      <c r="BX91" s="64"/>
      <c r="BY91" s="60"/>
      <c r="BZ91" s="3">
        <f t="shared" si="27"/>
        <v>0</v>
      </c>
      <c r="CA91" s="60"/>
      <c r="CB91" s="60"/>
      <c r="CC91" s="3">
        <f t="shared" si="28"/>
        <v>0</v>
      </c>
      <c r="CD91" s="60"/>
      <c r="CE91" s="60"/>
      <c r="CF91" s="3">
        <f t="shared" si="29"/>
        <v>0</v>
      </c>
      <c r="CG91" s="60"/>
      <c r="CH91" s="60"/>
      <c r="CI91" s="4">
        <f t="shared" si="30"/>
        <v>0</v>
      </c>
      <c r="CJ91" s="214"/>
      <c r="CK91" s="204" t="str">
        <f t="shared" si="74"/>
        <v/>
      </c>
      <c r="CL91" s="61" t="str">
        <f t="shared" si="75"/>
        <v/>
      </c>
      <c r="CM91" s="172">
        <f t="shared" si="76"/>
        <v>0</v>
      </c>
      <c r="CN91" s="62" t="str">
        <f t="shared" si="56"/>
        <v/>
      </c>
      <c r="CO91" s="217"/>
      <c r="CP91" s="63"/>
      <c r="CQ91" s="63"/>
      <c r="CR91" s="266"/>
      <c r="CS91" s="3">
        <f t="shared" si="77"/>
        <v>0</v>
      </c>
      <c r="CT91" s="266"/>
      <c r="CU91" s="266"/>
      <c r="CV91" s="3">
        <f t="shared" si="78"/>
        <v>0</v>
      </c>
      <c r="CW91" s="266"/>
      <c r="CX91" s="266"/>
      <c r="CY91" s="266"/>
      <c r="CZ91" s="3">
        <f t="shared" si="79"/>
        <v>0</v>
      </c>
      <c r="DA91" s="266"/>
      <c r="DB91" s="266"/>
      <c r="DC91" s="4">
        <f t="shared" si="80"/>
        <v>0</v>
      </c>
      <c r="DD91" s="65"/>
      <c r="DE91" s="65"/>
      <c r="DF91" s="4">
        <f t="shared" si="81"/>
        <v>0</v>
      </c>
      <c r="DG91" s="266"/>
      <c r="DH91" s="266"/>
      <c r="DI91" s="266"/>
      <c r="DJ91" s="4">
        <f t="shared" si="82"/>
        <v>0</v>
      </c>
      <c r="DK91" s="214"/>
      <c r="DL91" s="206" t="str">
        <f t="shared" si="83"/>
        <v/>
      </c>
      <c r="DM91" s="66" t="str">
        <f t="shared" si="84"/>
        <v/>
      </c>
      <c r="DN91" s="179">
        <f t="shared" si="85"/>
        <v>0</v>
      </c>
      <c r="DO91" s="62" t="str">
        <f t="shared" si="57"/>
        <v/>
      </c>
      <c r="DP91" s="217"/>
      <c r="DQ91" s="175" t="str">
        <f t="shared" si="86"/>
        <v/>
      </c>
      <c r="DR91" s="176" t="str">
        <f t="shared" si="58"/>
        <v/>
      </c>
      <c r="DS91" s="176" t="str">
        <f t="shared" si="59"/>
        <v/>
      </c>
      <c r="DT91" s="176" t="str">
        <f t="shared" si="60"/>
        <v/>
      </c>
      <c r="DU91" s="176" t="str">
        <f t="shared" si="61"/>
        <v/>
      </c>
      <c r="DV91" s="177" t="str">
        <f t="shared" si="62"/>
        <v/>
      </c>
      <c r="DW91" s="174" t="str">
        <f t="shared" si="87"/>
        <v/>
      </c>
      <c r="DX91" s="174" t="str">
        <f t="shared" si="88"/>
        <v/>
      </c>
      <c r="DY91" s="174" t="str">
        <f t="shared" si="89"/>
        <v/>
      </c>
      <c r="DZ91" s="211"/>
      <c r="EA91" s="67"/>
      <c r="EB91" s="67"/>
      <c r="EC91" s="67"/>
      <c r="ED91" s="67"/>
      <c r="EE91" s="67"/>
      <c r="EF91" s="67"/>
      <c r="EG91" s="67"/>
      <c r="EH91" s="67"/>
      <c r="EI91" s="67"/>
      <c r="EJ91" s="67"/>
      <c r="EK91" s="421"/>
    </row>
    <row r="92" spans="1:141" s="9" customFormat="1" ht="18" customHeight="1" x14ac:dyDescent="0.25">
      <c r="A92" s="304"/>
      <c r="B92" s="304"/>
      <c r="C92" s="169"/>
      <c r="D92" s="170"/>
      <c r="E92" s="462"/>
      <c r="F92" s="297"/>
      <c r="G92" s="297"/>
      <c r="H92" s="59"/>
      <c r="I92" s="59"/>
      <c r="J92" s="423"/>
      <c r="K92" s="424"/>
      <c r="L92" s="124"/>
      <c r="M92" s="289"/>
      <c r="N92" s="289"/>
      <c r="O92" s="235" t="str">
        <f t="shared" si="63"/>
        <v/>
      </c>
      <c r="P92" s="236" t="str">
        <f t="shared" si="64"/>
        <v/>
      </c>
      <c r="Q92" s="211"/>
      <c r="R92" s="125"/>
      <c r="S92" s="125"/>
      <c r="T92" s="3">
        <f t="shared" si="10"/>
        <v>0</v>
      </c>
      <c r="U92" s="125"/>
      <c r="V92" s="125"/>
      <c r="W92" s="3">
        <f t="shared" si="11"/>
        <v>0</v>
      </c>
      <c r="X92" s="125"/>
      <c r="Y92" s="125"/>
      <c r="Z92" s="3">
        <f t="shared" si="12"/>
        <v>0</v>
      </c>
      <c r="AA92" s="94">
        <f t="shared" si="13"/>
        <v>0</v>
      </c>
      <c r="AB92" s="60"/>
      <c r="AC92" s="60"/>
      <c r="AD92" s="94">
        <f t="shared" si="14"/>
        <v>0</v>
      </c>
      <c r="AE92" s="60"/>
      <c r="AF92" s="60"/>
      <c r="AG92" s="3">
        <f t="shared" si="15"/>
        <v>0</v>
      </c>
      <c r="AH92" s="60"/>
      <c r="AI92" s="60"/>
      <c r="AJ92" s="4">
        <f t="shared" si="16"/>
        <v>0</v>
      </c>
      <c r="AK92" s="162">
        <f t="shared" si="17"/>
        <v>0</v>
      </c>
      <c r="AL92" s="144"/>
      <c r="AM92" s="144"/>
      <c r="AN92" s="274">
        <f t="shared" si="65"/>
        <v>0</v>
      </c>
      <c r="AO92" s="144"/>
      <c r="AP92" s="144"/>
      <c r="AQ92" s="274">
        <f t="shared" si="66"/>
        <v>0</v>
      </c>
      <c r="AR92" s="144"/>
      <c r="AS92" s="144"/>
      <c r="AT92" s="274">
        <f t="shared" si="67"/>
        <v>0</v>
      </c>
      <c r="AU92" s="162">
        <f t="shared" si="68"/>
        <v>0</v>
      </c>
      <c r="AV92" s="144"/>
      <c r="AW92" s="144"/>
      <c r="AX92" s="144"/>
      <c r="AY92" s="144"/>
      <c r="AZ92" s="144"/>
      <c r="BA92" s="144"/>
      <c r="BB92" s="144"/>
      <c r="BC92" s="144"/>
      <c r="BD92" s="144"/>
      <c r="BE92" s="144"/>
      <c r="BF92" s="144"/>
      <c r="BG92" s="144"/>
      <c r="BH92" s="144"/>
      <c r="BI92" s="144"/>
      <c r="BJ92" s="144"/>
      <c r="BK92" s="144"/>
      <c r="BL92" s="144"/>
      <c r="BM92" s="144"/>
      <c r="BN92" s="144"/>
      <c r="BO92" s="144"/>
      <c r="BP92" s="145">
        <f t="shared" si="69"/>
        <v>0</v>
      </c>
      <c r="BQ92" s="95">
        <f t="shared" si="70"/>
        <v>0</v>
      </c>
      <c r="BR92" s="217"/>
      <c r="BS92" s="204" t="str">
        <f t="shared" si="71"/>
        <v/>
      </c>
      <c r="BT92" s="61" t="str">
        <f t="shared" si="72"/>
        <v/>
      </c>
      <c r="BU92" s="172">
        <f t="shared" si="73"/>
        <v>0</v>
      </c>
      <c r="BV92" s="62" t="str">
        <f t="shared" si="55"/>
        <v/>
      </c>
      <c r="BW92" s="211"/>
      <c r="BX92" s="64"/>
      <c r="BY92" s="60"/>
      <c r="BZ92" s="3">
        <f t="shared" si="27"/>
        <v>0</v>
      </c>
      <c r="CA92" s="60"/>
      <c r="CB92" s="60"/>
      <c r="CC92" s="3">
        <f t="shared" si="28"/>
        <v>0</v>
      </c>
      <c r="CD92" s="60"/>
      <c r="CE92" s="60"/>
      <c r="CF92" s="3">
        <f t="shared" si="29"/>
        <v>0</v>
      </c>
      <c r="CG92" s="60"/>
      <c r="CH92" s="60"/>
      <c r="CI92" s="4">
        <f t="shared" si="30"/>
        <v>0</v>
      </c>
      <c r="CJ92" s="214"/>
      <c r="CK92" s="204" t="str">
        <f t="shared" si="74"/>
        <v/>
      </c>
      <c r="CL92" s="61" t="str">
        <f t="shared" si="75"/>
        <v/>
      </c>
      <c r="CM92" s="172">
        <f t="shared" si="76"/>
        <v>0</v>
      </c>
      <c r="CN92" s="62" t="str">
        <f t="shared" si="56"/>
        <v/>
      </c>
      <c r="CO92" s="217"/>
      <c r="CP92" s="63"/>
      <c r="CQ92" s="63"/>
      <c r="CR92" s="266"/>
      <c r="CS92" s="3">
        <f t="shared" si="77"/>
        <v>0</v>
      </c>
      <c r="CT92" s="266"/>
      <c r="CU92" s="266"/>
      <c r="CV92" s="3">
        <f t="shared" si="78"/>
        <v>0</v>
      </c>
      <c r="CW92" s="266"/>
      <c r="CX92" s="266"/>
      <c r="CY92" s="266"/>
      <c r="CZ92" s="3">
        <f t="shared" si="79"/>
        <v>0</v>
      </c>
      <c r="DA92" s="266"/>
      <c r="DB92" s="266"/>
      <c r="DC92" s="4">
        <f t="shared" si="80"/>
        <v>0</v>
      </c>
      <c r="DD92" s="65"/>
      <c r="DE92" s="65"/>
      <c r="DF92" s="4">
        <f t="shared" si="81"/>
        <v>0</v>
      </c>
      <c r="DG92" s="266"/>
      <c r="DH92" s="266"/>
      <c r="DI92" s="266"/>
      <c r="DJ92" s="4">
        <f t="shared" si="82"/>
        <v>0</v>
      </c>
      <c r="DK92" s="214"/>
      <c r="DL92" s="206" t="str">
        <f t="shared" si="83"/>
        <v/>
      </c>
      <c r="DM92" s="66" t="str">
        <f t="shared" si="84"/>
        <v/>
      </c>
      <c r="DN92" s="179">
        <f t="shared" si="85"/>
        <v>0</v>
      </c>
      <c r="DO92" s="62" t="str">
        <f t="shared" si="57"/>
        <v/>
      </c>
      <c r="DP92" s="217"/>
      <c r="DQ92" s="175" t="str">
        <f t="shared" si="86"/>
        <v/>
      </c>
      <c r="DR92" s="176" t="str">
        <f t="shared" si="58"/>
        <v/>
      </c>
      <c r="DS92" s="176" t="str">
        <f t="shared" si="59"/>
        <v/>
      </c>
      <c r="DT92" s="176" t="str">
        <f t="shared" si="60"/>
        <v/>
      </c>
      <c r="DU92" s="176" t="str">
        <f t="shared" si="61"/>
        <v/>
      </c>
      <c r="DV92" s="177" t="str">
        <f t="shared" si="62"/>
        <v/>
      </c>
      <c r="DW92" s="174" t="str">
        <f t="shared" si="87"/>
        <v/>
      </c>
      <c r="DX92" s="174" t="str">
        <f t="shared" si="88"/>
        <v/>
      </c>
      <c r="DY92" s="174" t="str">
        <f t="shared" si="89"/>
        <v/>
      </c>
      <c r="DZ92" s="211"/>
      <c r="EA92" s="67"/>
      <c r="EB92" s="67"/>
      <c r="EC92" s="67"/>
      <c r="ED92" s="67"/>
      <c r="EE92" s="67"/>
      <c r="EF92" s="67"/>
      <c r="EG92" s="67"/>
      <c r="EH92" s="67"/>
      <c r="EI92" s="67"/>
      <c r="EJ92" s="67"/>
      <c r="EK92" s="421"/>
    </row>
    <row r="93" spans="1:141" s="9" customFormat="1" ht="18" customHeight="1" x14ac:dyDescent="0.25">
      <c r="A93" s="304"/>
      <c r="B93" s="304"/>
      <c r="C93" s="169"/>
      <c r="D93" s="170"/>
      <c r="E93" s="462"/>
      <c r="F93" s="297"/>
      <c r="G93" s="297"/>
      <c r="H93" s="59"/>
      <c r="I93" s="59"/>
      <c r="J93" s="423"/>
      <c r="K93" s="424"/>
      <c r="L93" s="124"/>
      <c r="M93" s="289"/>
      <c r="N93" s="289"/>
      <c r="O93" s="235" t="str">
        <f>IF(ISBLANK(L93),"",DATEDIF(L93,M93,"d")/30)</f>
        <v/>
      </c>
      <c r="P93" s="236" t="str">
        <f>IF(ISBLANK(L93),"",ROUND(O93,0))</f>
        <v/>
      </c>
      <c r="Q93" s="211"/>
      <c r="R93" s="125"/>
      <c r="S93" s="125"/>
      <c r="T93" s="3">
        <f t="shared" si="10"/>
        <v>0</v>
      </c>
      <c r="U93" s="125"/>
      <c r="V93" s="125"/>
      <c r="W93" s="3">
        <f t="shared" si="11"/>
        <v>0</v>
      </c>
      <c r="X93" s="125"/>
      <c r="Y93" s="125"/>
      <c r="Z93" s="3">
        <f t="shared" si="12"/>
        <v>0</v>
      </c>
      <c r="AA93" s="94">
        <f t="shared" si="13"/>
        <v>0</v>
      </c>
      <c r="AB93" s="60"/>
      <c r="AC93" s="60"/>
      <c r="AD93" s="94">
        <f t="shared" si="14"/>
        <v>0</v>
      </c>
      <c r="AE93" s="60"/>
      <c r="AF93" s="60"/>
      <c r="AG93" s="3">
        <f t="shared" si="15"/>
        <v>0</v>
      </c>
      <c r="AH93" s="60"/>
      <c r="AI93" s="60"/>
      <c r="AJ93" s="4">
        <f t="shared" si="16"/>
        <v>0</v>
      </c>
      <c r="AK93" s="162">
        <f t="shared" si="17"/>
        <v>0</v>
      </c>
      <c r="AL93" s="144"/>
      <c r="AM93" s="144"/>
      <c r="AN93" s="274">
        <f t="shared" si="65"/>
        <v>0</v>
      </c>
      <c r="AO93" s="144"/>
      <c r="AP93" s="144"/>
      <c r="AQ93" s="274">
        <f t="shared" si="66"/>
        <v>0</v>
      </c>
      <c r="AR93" s="144"/>
      <c r="AS93" s="144"/>
      <c r="AT93" s="274">
        <f t="shared" si="67"/>
        <v>0</v>
      </c>
      <c r="AU93" s="162">
        <f t="shared" si="68"/>
        <v>0</v>
      </c>
      <c r="AV93" s="144"/>
      <c r="AW93" s="144"/>
      <c r="AX93" s="144"/>
      <c r="AY93" s="144"/>
      <c r="AZ93" s="144"/>
      <c r="BA93" s="144"/>
      <c r="BB93" s="144"/>
      <c r="BC93" s="144"/>
      <c r="BD93" s="144"/>
      <c r="BE93" s="144"/>
      <c r="BF93" s="144"/>
      <c r="BG93" s="144"/>
      <c r="BH93" s="144"/>
      <c r="BI93" s="144"/>
      <c r="BJ93" s="144"/>
      <c r="BK93" s="144"/>
      <c r="BL93" s="144"/>
      <c r="BM93" s="144"/>
      <c r="BN93" s="144"/>
      <c r="BO93" s="144"/>
      <c r="BP93" s="145">
        <f t="shared" si="69"/>
        <v>0</v>
      </c>
      <c r="BQ93" s="95">
        <f t="shared" si="70"/>
        <v>0</v>
      </c>
      <c r="BR93" s="217"/>
      <c r="BS93" s="204" t="str">
        <f t="shared" si="71"/>
        <v/>
      </c>
      <c r="BT93" s="61" t="str">
        <f t="shared" si="72"/>
        <v/>
      </c>
      <c r="BU93" s="172">
        <f t="shared" si="73"/>
        <v>0</v>
      </c>
      <c r="BV93" s="62" t="str">
        <f t="shared" si="55"/>
        <v/>
      </c>
      <c r="BW93" s="211"/>
      <c r="BX93" s="64"/>
      <c r="BY93" s="60"/>
      <c r="BZ93" s="3">
        <f t="shared" si="27"/>
        <v>0</v>
      </c>
      <c r="CA93" s="60"/>
      <c r="CB93" s="60"/>
      <c r="CC93" s="3">
        <f t="shared" si="28"/>
        <v>0</v>
      </c>
      <c r="CD93" s="60"/>
      <c r="CE93" s="60"/>
      <c r="CF93" s="3">
        <f t="shared" si="29"/>
        <v>0</v>
      </c>
      <c r="CG93" s="60"/>
      <c r="CH93" s="60"/>
      <c r="CI93" s="4">
        <f t="shared" si="30"/>
        <v>0</v>
      </c>
      <c r="CJ93" s="214"/>
      <c r="CK93" s="204" t="str">
        <f t="shared" si="74"/>
        <v/>
      </c>
      <c r="CL93" s="61" t="str">
        <f t="shared" si="75"/>
        <v/>
      </c>
      <c r="CM93" s="172">
        <f t="shared" si="76"/>
        <v>0</v>
      </c>
      <c r="CN93" s="62" t="str">
        <f t="shared" si="56"/>
        <v/>
      </c>
      <c r="CO93" s="217"/>
      <c r="CP93" s="63"/>
      <c r="CQ93" s="63"/>
      <c r="CR93" s="266"/>
      <c r="CS93" s="3">
        <f t="shared" si="77"/>
        <v>0</v>
      </c>
      <c r="CT93" s="266"/>
      <c r="CU93" s="266"/>
      <c r="CV93" s="3">
        <f t="shared" si="78"/>
        <v>0</v>
      </c>
      <c r="CW93" s="266"/>
      <c r="CX93" s="266"/>
      <c r="CY93" s="266"/>
      <c r="CZ93" s="3">
        <f t="shared" si="79"/>
        <v>0</v>
      </c>
      <c r="DA93" s="266"/>
      <c r="DB93" s="266"/>
      <c r="DC93" s="4">
        <f t="shared" si="80"/>
        <v>0</v>
      </c>
      <c r="DD93" s="65"/>
      <c r="DE93" s="65"/>
      <c r="DF93" s="4">
        <f t="shared" si="81"/>
        <v>0</v>
      </c>
      <c r="DG93" s="266"/>
      <c r="DH93" s="266"/>
      <c r="DI93" s="266"/>
      <c r="DJ93" s="4">
        <f t="shared" si="82"/>
        <v>0</v>
      </c>
      <c r="DK93" s="214"/>
      <c r="DL93" s="206" t="str">
        <f t="shared" si="83"/>
        <v/>
      </c>
      <c r="DM93" s="66" t="str">
        <f t="shared" si="84"/>
        <v/>
      </c>
      <c r="DN93" s="179">
        <f t="shared" si="85"/>
        <v>0</v>
      </c>
      <c r="DO93" s="62" t="str">
        <f t="shared" si="57"/>
        <v/>
      </c>
      <c r="DP93" s="217"/>
      <c r="DQ93" s="175" t="str">
        <f t="shared" si="86"/>
        <v/>
      </c>
      <c r="DR93" s="176" t="str">
        <f t="shared" si="58"/>
        <v/>
      </c>
      <c r="DS93" s="176" t="str">
        <f t="shared" si="59"/>
        <v/>
      </c>
      <c r="DT93" s="176" t="str">
        <f t="shared" si="60"/>
        <v/>
      </c>
      <c r="DU93" s="176" t="str">
        <f t="shared" si="61"/>
        <v/>
      </c>
      <c r="DV93" s="177" t="str">
        <f t="shared" si="62"/>
        <v/>
      </c>
      <c r="DW93" s="174" t="str">
        <f t="shared" si="87"/>
        <v/>
      </c>
      <c r="DX93" s="174" t="str">
        <f t="shared" si="88"/>
        <v/>
      </c>
      <c r="DY93" s="174" t="str">
        <f t="shared" si="89"/>
        <v/>
      </c>
      <c r="DZ93" s="211"/>
      <c r="EA93" s="67"/>
      <c r="EB93" s="67"/>
      <c r="EC93" s="67"/>
      <c r="ED93" s="67"/>
      <c r="EE93" s="67"/>
      <c r="EF93" s="67"/>
      <c r="EG93" s="67"/>
      <c r="EH93" s="67"/>
      <c r="EI93" s="67"/>
      <c r="EJ93" s="67"/>
      <c r="EK93" s="421"/>
    </row>
    <row r="94" spans="1:141" s="9" customFormat="1" ht="18" customHeight="1" x14ac:dyDescent="0.25">
      <c r="A94" s="302"/>
      <c r="B94" s="303"/>
      <c r="C94" s="169"/>
      <c r="D94" s="170"/>
      <c r="E94" s="462"/>
      <c r="F94" s="297"/>
      <c r="G94" s="297"/>
      <c r="H94" s="59"/>
      <c r="I94" s="59"/>
      <c r="J94" s="423"/>
      <c r="K94" s="424"/>
      <c r="L94" s="124"/>
      <c r="M94" s="289"/>
      <c r="N94" s="289"/>
      <c r="O94" s="235" t="str">
        <f t="shared" ref="O94:O101" si="90">IF(ISBLANK(L94),"",DATEDIF(L94,M94,"d")/30)</f>
        <v/>
      </c>
      <c r="P94" s="236" t="str">
        <f t="shared" ref="P94:P101" si="91">IF(ISBLANK(L94),"",ROUND(O94,0))</f>
        <v/>
      </c>
      <c r="Q94" s="211"/>
      <c r="R94" s="125"/>
      <c r="S94" s="125"/>
      <c r="T94" s="3">
        <f t="shared" ref="T94:T101" si="92">SUM(R94,S94)</f>
        <v>0</v>
      </c>
      <c r="U94" s="125"/>
      <c r="V94" s="125"/>
      <c r="W94" s="3">
        <f t="shared" ref="W94:W101" si="93">SUM(U94,V94)</f>
        <v>0</v>
      </c>
      <c r="X94" s="125"/>
      <c r="Y94" s="125"/>
      <c r="Z94" s="3">
        <f t="shared" ref="Z94:Z101" si="94">SUM(X94,Y94)</f>
        <v>0</v>
      </c>
      <c r="AA94" s="94">
        <f t="shared" ref="AA94:AA101" si="95">SUM(T94,W94,Z94)</f>
        <v>0</v>
      </c>
      <c r="AB94" s="60"/>
      <c r="AC94" s="60"/>
      <c r="AD94" s="94">
        <f t="shared" ref="AD94:AD101" si="96">SUM(AB94,AC94)</f>
        <v>0</v>
      </c>
      <c r="AE94" s="60"/>
      <c r="AF94" s="60"/>
      <c r="AG94" s="3">
        <f t="shared" ref="AG94:AG101" si="97">SUM(AE94,AF94)</f>
        <v>0</v>
      </c>
      <c r="AH94" s="60"/>
      <c r="AI94" s="60"/>
      <c r="AJ94" s="4">
        <f t="shared" ref="AJ94:AJ101" si="98">SUM(AH94,AI94)</f>
        <v>0</v>
      </c>
      <c r="AK94" s="162">
        <f t="shared" ref="AK94:AK101" si="99">SUM(AD94,AG94,AJ94)</f>
        <v>0</v>
      </c>
      <c r="AL94" s="144"/>
      <c r="AM94" s="144"/>
      <c r="AN94" s="274">
        <f t="shared" si="65"/>
        <v>0</v>
      </c>
      <c r="AO94" s="144"/>
      <c r="AP94" s="144"/>
      <c r="AQ94" s="274">
        <f t="shared" si="66"/>
        <v>0</v>
      </c>
      <c r="AR94" s="144"/>
      <c r="AS94" s="144"/>
      <c r="AT94" s="274">
        <f t="shared" si="67"/>
        <v>0</v>
      </c>
      <c r="AU94" s="162">
        <f t="shared" si="68"/>
        <v>0</v>
      </c>
      <c r="AV94" s="144"/>
      <c r="AW94" s="144"/>
      <c r="AX94" s="144"/>
      <c r="AY94" s="144"/>
      <c r="AZ94" s="144"/>
      <c r="BA94" s="144"/>
      <c r="BB94" s="144"/>
      <c r="BC94" s="144"/>
      <c r="BD94" s="144"/>
      <c r="BE94" s="144"/>
      <c r="BF94" s="144"/>
      <c r="BG94" s="144"/>
      <c r="BH94" s="144"/>
      <c r="BI94" s="144"/>
      <c r="BJ94" s="144"/>
      <c r="BK94" s="144"/>
      <c r="BL94" s="144"/>
      <c r="BM94" s="144"/>
      <c r="BN94" s="144"/>
      <c r="BO94" s="144"/>
      <c r="BP94" s="145">
        <f t="shared" si="69"/>
        <v>0</v>
      </c>
      <c r="BQ94" s="95">
        <f t="shared" si="70"/>
        <v>0</v>
      </c>
      <c r="BR94" s="217"/>
      <c r="BS94" s="204" t="str">
        <f t="shared" si="71"/>
        <v/>
      </c>
      <c r="BT94" s="61" t="str">
        <f t="shared" si="72"/>
        <v/>
      </c>
      <c r="BU94" s="172">
        <f t="shared" si="73"/>
        <v>0</v>
      </c>
      <c r="BV94" s="62" t="str">
        <f t="shared" si="55"/>
        <v/>
      </c>
      <c r="BW94" s="211"/>
      <c r="BX94" s="64"/>
      <c r="BY94" s="60"/>
      <c r="BZ94" s="3">
        <f t="shared" ref="BZ94:BZ101" si="100">SUM(BX94,BY94)</f>
        <v>0</v>
      </c>
      <c r="CA94" s="60"/>
      <c r="CB94" s="60"/>
      <c r="CC94" s="3">
        <f t="shared" ref="CC94:CC101" si="101">SUM(CA94,CB94)</f>
        <v>0</v>
      </c>
      <c r="CD94" s="60"/>
      <c r="CE94" s="60"/>
      <c r="CF94" s="3">
        <f t="shared" ref="CF94:CF101" si="102">SUM(CD94,CE94)</f>
        <v>0</v>
      </c>
      <c r="CG94" s="60"/>
      <c r="CH94" s="60"/>
      <c r="CI94" s="4">
        <f t="shared" ref="CI94:CI101" si="103">SUM(CG94,CH94)</f>
        <v>0</v>
      </c>
      <c r="CJ94" s="214"/>
      <c r="CK94" s="204" t="str">
        <f t="shared" si="74"/>
        <v/>
      </c>
      <c r="CL94" s="61" t="str">
        <f t="shared" si="75"/>
        <v/>
      </c>
      <c r="CM94" s="172">
        <f t="shared" si="76"/>
        <v>0</v>
      </c>
      <c r="CN94" s="62" t="str">
        <f t="shared" si="56"/>
        <v/>
      </c>
      <c r="CO94" s="217"/>
      <c r="CP94" s="63"/>
      <c r="CQ94" s="63"/>
      <c r="CR94" s="266"/>
      <c r="CS94" s="3">
        <f t="shared" si="77"/>
        <v>0</v>
      </c>
      <c r="CT94" s="266"/>
      <c r="CU94" s="266"/>
      <c r="CV94" s="3">
        <f t="shared" si="78"/>
        <v>0</v>
      </c>
      <c r="CW94" s="266"/>
      <c r="CX94" s="266"/>
      <c r="CY94" s="266"/>
      <c r="CZ94" s="3">
        <f t="shared" si="79"/>
        <v>0</v>
      </c>
      <c r="DA94" s="266"/>
      <c r="DB94" s="266"/>
      <c r="DC94" s="4">
        <f t="shared" si="80"/>
        <v>0</v>
      </c>
      <c r="DD94" s="65"/>
      <c r="DE94" s="65"/>
      <c r="DF94" s="4">
        <f t="shared" si="81"/>
        <v>0</v>
      </c>
      <c r="DG94" s="266"/>
      <c r="DH94" s="266"/>
      <c r="DI94" s="266"/>
      <c r="DJ94" s="4">
        <f t="shared" si="82"/>
        <v>0</v>
      </c>
      <c r="DK94" s="214"/>
      <c r="DL94" s="206" t="str">
        <f t="shared" si="83"/>
        <v/>
      </c>
      <c r="DM94" s="66" t="str">
        <f t="shared" si="84"/>
        <v/>
      </c>
      <c r="DN94" s="179">
        <f t="shared" si="85"/>
        <v>0</v>
      </c>
      <c r="DO94" s="62" t="str">
        <f t="shared" si="57"/>
        <v/>
      </c>
      <c r="DP94" s="217"/>
      <c r="DQ94" s="175" t="str">
        <f t="shared" si="86"/>
        <v/>
      </c>
      <c r="DR94" s="176" t="str">
        <f t="shared" si="58"/>
        <v/>
      </c>
      <c r="DS94" s="176" t="str">
        <f t="shared" si="59"/>
        <v/>
      </c>
      <c r="DT94" s="176" t="str">
        <f t="shared" si="60"/>
        <v/>
      </c>
      <c r="DU94" s="176" t="str">
        <f t="shared" si="61"/>
        <v/>
      </c>
      <c r="DV94" s="177" t="str">
        <f t="shared" si="62"/>
        <v/>
      </c>
      <c r="DW94" s="174" t="str">
        <f t="shared" si="87"/>
        <v/>
      </c>
      <c r="DX94" s="174" t="str">
        <f t="shared" si="88"/>
        <v/>
      </c>
      <c r="DY94" s="174" t="str">
        <f t="shared" si="89"/>
        <v/>
      </c>
      <c r="DZ94" s="211"/>
      <c r="EA94" s="67"/>
      <c r="EB94" s="67"/>
      <c r="EC94" s="67"/>
      <c r="ED94" s="67"/>
      <c r="EE94" s="67"/>
      <c r="EF94" s="67"/>
      <c r="EG94" s="67"/>
      <c r="EH94" s="67"/>
      <c r="EI94" s="67"/>
      <c r="EJ94" s="67"/>
      <c r="EK94" s="421"/>
    </row>
    <row r="95" spans="1:141" s="9" customFormat="1" ht="18" customHeight="1" x14ac:dyDescent="0.25">
      <c r="A95" s="302"/>
      <c r="B95" s="303"/>
      <c r="C95" s="169"/>
      <c r="D95" s="170"/>
      <c r="E95" s="462"/>
      <c r="F95" s="297"/>
      <c r="G95" s="297"/>
      <c r="H95" s="59"/>
      <c r="I95" s="59"/>
      <c r="J95" s="423"/>
      <c r="K95" s="424"/>
      <c r="L95" s="124"/>
      <c r="M95" s="289"/>
      <c r="N95" s="289"/>
      <c r="O95" s="235" t="str">
        <f t="shared" si="90"/>
        <v/>
      </c>
      <c r="P95" s="236" t="str">
        <f t="shared" si="91"/>
        <v/>
      </c>
      <c r="Q95" s="211"/>
      <c r="R95" s="125"/>
      <c r="S95" s="125"/>
      <c r="T95" s="3">
        <f t="shared" si="92"/>
        <v>0</v>
      </c>
      <c r="U95" s="125"/>
      <c r="V95" s="125"/>
      <c r="W95" s="3">
        <f t="shared" si="93"/>
        <v>0</v>
      </c>
      <c r="X95" s="125"/>
      <c r="Y95" s="125"/>
      <c r="Z95" s="3">
        <f t="shared" si="94"/>
        <v>0</v>
      </c>
      <c r="AA95" s="94">
        <f t="shared" si="95"/>
        <v>0</v>
      </c>
      <c r="AB95" s="60"/>
      <c r="AC95" s="60"/>
      <c r="AD95" s="94">
        <f>SUM(AB95,AC95)</f>
        <v>0</v>
      </c>
      <c r="AE95" s="60"/>
      <c r="AF95" s="60"/>
      <c r="AG95" s="3">
        <f t="shared" si="97"/>
        <v>0</v>
      </c>
      <c r="AH95" s="60"/>
      <c r="AI95" s="60"/>
      <c r="AJ95" s="4">
        <f t="shared" si="98"/>
        <v>0</v>
      </c>
      <c r="AK95" s="162">
        <f t="shared" si="99"/>
        <v>0</v>
      </c>
      <c r="AL95" s="144"/>
      <c r="AM95" s="144"/>
      <c r="AN95" s="274">
        <f t="shared" si="65"/>
        <v>0</v>
      </c>
      <c r="AO95" s="144"/>
      <c r="AP95" s="144"/>
      <c r="AQ95" s="274">
        <f t="shared" si="66"/>
        <v>0</v>
      </c>
      <c r="AR95" s="144"/>
      <c r="AS95" s="144"/>
      <c r="AT95" s="274">
        <f t="shared" si="67"/>
        <v>0</v>
      </c>
      <c r="AU95" s="162">
        <f t="shared" si="68"/>
        <v>0</v>
      </c>
      <c r="AV95" s="144"/>
      <c r="AW95" s="144"/>
      <c r="AX95" s="144"/>
      <c r="AY95" s="144"/>
      <c r="AZ95" s="144"/>
      <c r="BA95" s="144"/>
      <c r="BB95" s="144"/>
      <c r="BC95" s="144"/>
      <c r="BD95" s="144"/>
      <c r="BE95" s="144"/>
      <c r="BF95" s="144"/>
      <c r="BG95" s="144"/>
      <c r="BH95" s="144"/>
      <c r="BI95" s="144"/>
      <c r="BJ95" s="144"/>
      <c r="BK95" s="144"/>
      <c r="BL95" s="144"/>
      <c r="BM95" s="144"/>
      <c r="BN95" s="144"/>
      <c r="BO95" s="144"/>
      <c r="BP95" s="145">
        <f t="shared" si="69"/>
        <v>0</v>
      </c>
      <c r="BQ95" s="95">
        <f t="shared" si="70"/>
        <v>0</v>
      </c>
      <c r="BR95" s="217"/>
      <c r="BS95" s="204" t="str">
        <f t="shared" si="71"/>
        <v/>
      </c>
      <c r="BT95" s="61" t="str">
        <f t="shared" si="72"/>
        <v/>
      </c>
      <c r="BU95" s="172">
        <f t="shared" si="73"/>
        <v>0</v>
      </c>
      <c r="BV95" s="62" t="str">
        <f t="shared" si="55"/>
        <v/>
      </c>
      <c r="BW95" s="211"/>
      <c r="BX95" s="64"/>
      <c r="BY95" s="60"/>
      <c r="BZ95" s="3">
        <f t="shared" si="100"/>
        <v>0</v>
      </c>
      <c r="CA95" s="60"/>
      <c r="CB95" s="60"/>
      <c r="CC95" s="3">
        <f t="shared" si="101"/>
        <v>0</v>
      </c>
      <c r="CD95" s="60"/>
      <c r="CE95" s="60"/>
      <c r="CF95" s="3">
        <f t="shared" si="102"/>
        <v>0</v>
      </c>
      <c r="CG95" s="60"/>
      <c r="CH95" s="60"/>
      <c r="CI95" s="4">
        <f t="shared" si="103"/>
        <v>0</v>
      </c>
      <c r="CJ95" s="214"/>
      <c r="CK95" s="204" t="str">
        <f t="shared" si="74"/>
        <v/>
      </c>
      <c r="CL95" s="61" t="str">
        <f t="shared" si="75"/>
        <v/>
      </c>
      <c r="CM95" s="172">
        <f t="shared" si="76"/>
        <v>0</v>
      </c>
      <c r="CN95" s="62" t="str">
        <f t="shared" si="56"/>
        <v/>
      </c>
      <c r="CO95" s="217"/>
      <c r="CP95" s="63"/>
      <c r="CQ95" s="63"/>
      <c r="CR95" s="266"/>
      <c r="CS95" s="3">
        <f t="shared" si="77"/>
        <v>0</v>
      </c>
      <c r="CT95" s="266"/>
      <c r="CU95" s="266"/>
      <c r="CV95" s="3">
        <f t="shared" si="78"/>
        <v>0</v>
      </c>
      <c r="CW95" s="266"/>
      <c r="CX95" s="266"/>
      <c r="CY95" s="266"/>
      <c r="CZ95" s="3">
        <f t="shared" si="79"/>
        <v>0</v>
      </c>
      <c r="DA95" s="266"/>
      <c r="DB95" s="266"/>
      <c r="DC95" s="4">
        <f t="shared" si="80"/>
        <v>0</v>
      </c>
      <c r="DD95" s="65"/>
      <c r="DE95" s="65"/>
      <c r="DF95" s="4">
        <f t="shared" si="81"/>
        <v>0</v>
      </c>
      <c r="DG95" s="266"/>
      <c r="DH95" s="266"/>
      <c r="DI95" s="266"/>
      <c r="DJ95" s="4">
        <f t="shared" si="82"/>
        <v>0</v>
      </c>
      <c r="DK95" s="214"/>
      <c r="DL95" s="206" t="str">
        <f t="shared" si="83"/>
        <v/>
      </c>
      <c r="DM95" s="66" t="str">
        <f t="shared" si="84"/>
        <v/>
      </c>
      <c r="DN95" s="179">
        <f t="shared" si="85"/>
        <v>0</v>
      </c>
      <c r="DO95" s="62" t="str">
        <f t="shared" si="57"/>
        <v/>
      </c>
      <c r="DP95" s="217"/>
      <c r="DQ95" s="175" t="str">
        <f t="shared" si="86"/>
        <v/>
      </c>
      <c r="DR95" s="176" t="str">
        <f t="shared" si="58"/>
        <v/>
      </c>
      <c r="DS95" s="176" t="str">
        <f t="shared" si="59"/>
        <v/>
      </c>
      <c r="DT95" s="176" t="str">
        <f t="shared" si="60"/>
        <v/>
      </c>
      <c r="DU95" s="176" t="str">
        <f t="shared" si="61"/>
        <v/>
      </c>
      <c r="DV95" s="177" t="str">
        <f t="shared" si="62"/>
        <v/>
      </c>
      <c r="DW95" s="174" t="str">
        <f t="shared" si="87"/>
        <v/>
      </c>
      <c r="DX95" s="174" t="str">
        <f t="shared" si="88"/>
        <v/>
      </c>
      <c r="DY95" s="174" t="str">
        <f t="shared" si="89"/>
        <v/>
      </c>
      <c r="DZ95" s="211"/>
      <c r="EA95" s="67"/>
      <c r="EB95" s="67"/>
      <c r="EC95" s="67"/>
      <c r="ED95" s="67"/>
      <c r="EE95" s="67"/>
      <c r="EF95" s="67"/>
      <c r="EG95" s="67"/>
      <c r="EH95" s="67"/>
      <c r="EI95" s="67"/>
      <c r="EJ95" s="67"/>
      <c r="EK95" s="421"/>
    </row>
    <row r="96" spans="1:141" s="9" customFormat="1" ht="18" customHeight="1" x14ac:dyDescent="0.25">
      <c r="A96" s="302"/>
      <c r="B96" s="303"/>
      <c r="C96" s="169"/>
      <c r="D96" s="170"/>
      <c r="E96" s="462"/>
      <c r="F96" s="297"/>
      <c r="G96" s="297"/>
      <c r="H96" s="59"/>
      <c r="I96" s="59"/>
      <c r="J96" s="423"/>
      <c r="K96" s="424"/>
      <c r="L96" s="124"/>
      <c r="M96" s="289"/>
      <c r="N96" s="289"/>
      <c r="O96" s="235" t="str">
        <f t="shared" si="90"/>
        <v/>
      </c>
      <c r="P96" s="236" t="str">
        <f t="shared" si="91"/>
        <v/>
      </c>
      <c r="Q96" s="211"/>
      <c r="R96" s="125"/>
      <c r="S96" s="125"/>
      <c r="T96" s="3">
        <f t="shared" si="92"/>
        <v>0</v>
      </c>
      <c r="U96" s="125"/>
      <c r="V96" s="125"/>
      <c r="W96" s="3">
        <f t="shared" si="93"/>
        <v>0</v>
      </c>
      <c r="X96" s="125"/>
      <c r="Y96" s="125"/>
      <c r="Z96" s="3">
        <f t="shared" si="94"/>
        <v>0</v>
      </c>
      <c r="AA96" s="94">
        <f t="shared" si="95"/>
        <v>0</v>
      </c>
      <c r="AB96" s="60"/>
      <c r="AC96" s="60"/>
      <c r="AD96" s="94">
        <f t="shared" si="96"/>
        <v>0</v>
      </c>
      <c r="AE96" s="60"/>
      <c r="AF96" s="60"/>
      <c r="AG96" s="3">
        <f t="shared" si="97"/>
        <v>0</v>
      </c>
      <c r="AH96" s="60"/>
      <c r="AI96" s="60"/>
      <c r="AJ96" s="4">
        <f t="shared" si="98"/>
        <v>0</v>
      </c>
      <c r="AK96" s="162">
        <f t="shared" si="99"/>
        <v>0</v>
      </c>
      <c r="AL96" s="144"/>
      <c r="AM96" s="144"/>
      <c r="AN96" s="274">
        <f t="shared" si="65"/>
        <v>0</v>
      </c>
      <c r="AO96" s="144"/>
      <c r="AP96" s="144"/>
      <c r="AQ96" s="274">
        <f t="shared" si="66"/>
        <v>0</v>
      </c>
      <c r="AR96" s="144"/>
      <c r="AS96" s="144"/>
      <c r="AT96" s="274">
        <f t="shared" si="67"/>
        <v>0</v>
      </c>
      <c r="AU96" s="162">
        <f t="shared" si="68"/>
        <v>0</v>
      </c>
      <c r="AV96" s="144"/>
      <c r="AW96" s="144"/>
      <c r="AX96" s="144"/>
      <c r="AY96" s="144"/>
      <c r="AZ96" s="144"/>
      <c r="BA96" s="144"/>
      <c r="BB96" s="144"/>
      <c r="BC96" s="144"/>
      <c r="BD96" s="144"/>
      <c r="BE96" s="144"/>
      <c r="BF96" s="144"/>
      <c r="BG96" s="144"/>
      <c r="BH96" s="144"/>
      <c r="BI96" s="144"/>
      <c r="BJ96" s="144"/>
      <c r="BK96" s="144"/>
      <c r="BL96" s="144"/>
      <c r="BM96" s="144"/>
      <c r="BN96" s="144"/>
      <c r="BO96" s="144"/>
      <c r="BP96" s="145">
        <f t="shared" si="69"/>
        <v>0</v>
      </c>
      <c r="BQ96" s="95">
        <f t="shared" si="70"/>
        <v>0</v>
      </c>
      <c r="BR96" s="217"/>
      <c r="BS96" s="204" t="str">
        <f t="shared" si="71"/>
        <v/>
      </c>
      <c r="BT96" s="61" t="str">
        <f t="shared" si="72"/>
        <v/>
      </c>
      <c r="BU96" s="172">
        <f t="shared" si="73"/>
        <v>0</v>
      </c>
      <c r="BV96" s="62" t="str">
        <f t="shared" si="55"/>
        <v/>
      </c>
      <c r="BW96" s="211"/>
      <c r="BX96" s="64"/>
      <c r="BY96" s="60"/>
      <c r="BZ96" s="3">
        <f t="shared" si="100"/>
        <v>0</v>
      </c>
      <c r="CA96" s="60"/>
      <c r="CB96" s="60"/>
      <c r="CC96" s="3">
        <f t="shared" si="101"/>
        <v>0</v>
      </c>
      <c r="CD96" s="60"/>
      <c r="CE96" s="60"/>
      <c r="CF96" s="3">
        <f t="shared" si="102"/>
        <v>0</v>
      </c>
      <c r="CG96" s="60"/>
      <c r="CH96" s="60"/>
      <c r="CI96" s="4">
        <f t="shared" si="103"/>
        <v>0</v>
      </c>
      <c r="CJ96" s="214"/>
      <c r="CK96" s="204" t="str">
        <f t="shared" si="74"/>
        <v/>
      </c>
      <c r="CL96" s="61" t="str">
        <f t="shared" si="75"/>
        <v/>
      </c>
      <c r="CM96" s="172">
        <f t="shared" si="76"/>
        <v>0</v>
      </c>
      <c r="CN96" s="62" t="str">
        <f t="shared" si="56"/>
        <v/>
      </c>
      <c r="CO96" s="217"/>
      <c r="CP96" s="63"/>
      <c r="CQ96" s="63"/>
      <c r="CR96" s="266"/>
      <c r="CS96" s="3">
        <f t="shared" si="77"/>
        <v>0</v>
      </c>
      <c r="CT96" s="266"/>
      <c r="CU96" s="266"/>
      <c r="CV96" s="3">
        <f t="shared" si="78"/>
        <v>0</v>
      </c>
      <c r="CW96" s="266"/>
      <c r="CX96" s="266"/>
      <c r="CY96" s="266"/>
      <c r="CZ96" s="3">
        <f t="shared" si="79"/>
        <v>0</v>
      </c>
      <c r="DA96" s="266"/>
      <c r="DB96" s="266"/>
      <c r="DC96" s="4">
        <f t="shared" si="80"/>
        <v>0</v>
      </c>
      <c r="DD96" s="65"/>
      <c r="DE96" s="65"/>
      <c r="DF96" s="4">
        <f t="shared" si="81"/>
        <v>0</v>
      </c>
      <c r="DG96" s="266"/>
      <c r="DH96" s="266"/>
      <c r="DI96" s="266"/>
      <c r="DJ96" s="4">
        <f t="shared" si="82"/>
        <v>0</v>
      </c>
      <c r="DK96" s="214"/>
      <c r="DL96" s="206" t="str">
        <f t="shared" si="83"/>
        <v/>
      </c>
      <c r="DM96" s="66" t="str">
        <f t="shared" si="84"/>
        <v/>
      </c>
      <c r="DN96" s="179">
        <f t="shared" si="85"/>
        <v>0</v>
      </c>
      <c r="DO96" s="62" t="str">
        <f t="shared" si="57"/>
        <v/>
      </c>
      <c r="DP96" s="217"/>
      <c r="DQ96" s="175" t="str">
        <f t="shared" si="86"/>
        <v/>
      </c>
      <c r="DR96" s="176" t="str">
        <f t="shared" si="58"/>
        <v/>
      </c>
      <c r="DS96" s="176" t="str">
        <f t="shared" si="59"/>
        <v/>
      </c>
      <c r="DT96" s="176" t="str">
        <f t="shared" si="60"/>
        <v/>
      </c>
      <c r="DU96" s="176" t="str">
        <f t="shared" si="61"/>
        <v/>
      </c>
      <c r="DV96" s="177" t="str">
        <f t="shared" si="62"/>
        <v/>
      </c>
      <c r="DW96" s="174" t="str">
        <f t="shared" si="87"/>
        <v/>
      </c>
      <c r="DX96" s="174" t="str">
        <f t="shared" si="88"/>
        <v/>
      </c>
      <c r="DY96" s="174" t="str">
        <f t="shared" si="89"/>
        <v/>
      </c>
      <c r="DZ96" s="211"/>
      <c r="EA96" s="67"/>
      <c r="EB96" s="67"/>
      <c r="EC96" s="67"/>
      <c r="ED96" s="67"/>
      <c r="EE96" s="67"/>
      <c r="EF96" s="67"/>
      <c r="EG96" s="67"/>
      <c r="EH96" s="67"/>
      <c r="EI96" s="67"/>
      <c r="EJ96" s="67"/>
      <c r="EK96" s="421"/>
    </row>
    <row r="97" spans="1:142" s="9" customFormat="1" ht="18" customHeight="1" x14ac:dyDescent="0.25">
      <c r="A97" s="302"/>
      <c r="B97" s="303"/>
      <c r="C97" s="169"/>
      <c r="D97" s="170"/>
      <c r="E97" s="462"/>
      <c r="F97" s="297"/>
      <c r="G97" s="297"/>
      <c r="H97" s="59"/>
      <c r="I97" s="59"/>
      <c r="J97" s="423"/>
      <c r="K97" s="424"/>
      <c r="L97" s="124"/>
      <c r="M97" s="289"/>
      <c r="N97" s="289"/>
      <c r="O97" s="235" t="str">
        <f t="shared" si="90"/>
        <v/>
      </c>
      <c r="P97" s="236" t="str">
        <f t="shared" si="91"/>
        <v/>
      </c>
      <c r="Q97" s="211"/>
      <c r="R97" s="125"/>
      <c r="S97" s="125"/>
      <c r="T97" s="3">
        <f t="shared" si="92"/>
        <v>0</v>
      </c>
      <c r="U97" s="125"/>
      <c r="V97" s="125"/>
      <c r="W97" s="3">
        <f t="shared" si="93"/>
        <v>0</v>
      </c>
      <c r="X97" s="125"/>
      <c r="Y97" s="125"/>
      <c r="Z97" s="3">
        <f t="shared" si="94"/>
        <v>0</v>
      </c>
      <c r="AA97" s="94">
        <f t="shared" si="95"/>
        <v>0</v>
      </c>
      <c r="AB97" s="60"/>
      <c r="AC97" s="60"/>
      <c r="AD97" s="94">
        <f t="shared" si="96"/>
        <v>0</v>
      </c>
      <c r="AE97" s="60"/>
      <c r="AF97" s="60"/>
      <c r="AG97" s="3">
        <f t="shared" si="97"/>
        <v>0</v>
      </c>
      <c r="AH97" s="60"/>
      <c r="AI97" s="60"/>
      <c r="AJ97" s="4">
        <f t="shared" si="98"/>
        <v>0</v>
      </c>
      <c r="AK97" s="162">
        <f t="shared" si="99"/>
        <v>0</v>
      </c>
      <c r="AL97" s="144"/>
      <c r="AM97" s="144"/>
      <c r="AN97" s="274">
        <f t="shared" si="65"/>
        <v>0</v>
      </c>
      <c r="AO97" s="144"/>
      <c r="AP97" s="144"/>
      <c r="AQ97" s="274">
        <f t="shared" si="66"/>
        <v>0</v>
      </c>
      <c r="AR97" s="144"/>
      <c r="AS97" s="144"/>
      <c r="AT97" s="274">
        <f t="shared" si="67"/>
        <v>0</v>
      </c>
      <c r="AU97" s="162">
        <f t="shared" si="68"/>
        <v>0</v>
      </c>
      <c r="AV97" s="144"/>
      <c r="AW97" s="144"/>
      <c r="AX97" s="144"/>
      <c r="AY97" s="144"/>
      <c r="AZ97" s="144"/>
      <c r="BA97" s="144"/>
      <c r="BB97" s="144"/>
      <c r="BC97" s="144"/>
      <c r="BD97" s="144"/>
      <c r="BE97" s="144"/>
      <c r="BF97" s="144"/>
      <c r="BG97" s="144"/>
      <c r="BH97" s="144"/>
      <c r="BI97" s="144"/>
      <c r="BJ97" s="144"/>
      <c r="BK97" s="144"/>
      <c r="BL97" s="144"/>
      <c r="BM97" s="144"/>
      <c r="BN97" s="144"/>
      <c r="BO97" s="144"/>
      <c r="BP97" s="145">
        <f t="shared" si="69"/>
        <v>0</v>
      </c>
      <c r="BQ97" s="95">
        <f t="shared" si="70"/>
        <v>0</v>
      </c>
      <c r="BR97" s="217"/>
      <c r="BS97" s="204" t="str">
        <f t="shared" si="71"/>
        <v/>
      </c>
      <c r="BT97" s="61" t="str">
        <f t="shared" si="72"/>
        <v/>
      </c>
      <c r="BU97" s="172">
        <f t="shared" si="73"/>
        <v>0</v>
      </c>
      <c r="BV97" s="62" t="str">
        <f t="shared" si="55"/>
        <v/>
      </c>
      <c r="BW97" s="211"/>
      <c r="BX97" s="64"/>
      <c r="BY97" s="60"/>
      <c r="BZ97" s="3">
        <f t="shared" si="100"/>
        <v>0</v>
      </c>
      <c r="CA97" s="60"/>
      <c r="CB97" s="60"/>
      <c r="CC97" s="3">
        <f t="shared" si="101"/>
        <v>0</v>
      </c>
      <c r="CD97" s="60"/>
      <c r="CE97" s="60"/>
      <c r="CF97" s="3">
        <f t="shared" si="102"/>
        <v>0</v>
      </c>
      <c r="CG97" s="60"/>
      <c r="CH97" s="60"/>
      <c r="CI97" s="4">
        <f t="shared" si="103"/>
        <v>0</v>
      </c>
      <c r="CJ97" s="214"/>
      <c r="CK97" s="204" t="str">
        <f t="shared" si="74"/>
        <v/>
      </c>
      <c r="CL97" s="61" t="str">
        <f t="shared" si="75"/>
        <v/>
      </c>
      <c r="CM97" s="172">
        <f t="shared" si="76"/>
        <v>0</v>
      </c>
      <c r="CN97" s="62" t="str">
        <f t="shared" si="56"/>
        <v/>
      </c>
      <c r="CO97" s="217"/>
      <c r="CP97" s="63"/>
      <c r="CQ97" s="63"/>
      <c r="CR97" s="266"/>
      <c r="CS97" s="3">
        <f t="shared" si="77"/>
        <v>0</v>
      </c>
      <c r="CT97" s="266"/>
      <c r="CU97" s="266"/>
      <c r="CV97" s="3">
        <f t="shared" si="78"/>
        <v>0</v>
      </c>
      <c r="CW97" s="266"/>
      <c r="CX97" s="266"/>
      <c r="CY97" s="266"/>
      <c r="CZ97" s="3">
        <f t="shared" si="79"/>
        <v>0</v>
      </c>
      <c r="DA97" s="266"/>
      <c r="DB97" s="266"/>
      <c r="DC97" s="4">
        <f t="shared" si="80"/>
        <v>0</v>
      </c>
      <c r="DD97" s="65"/>
      <c r="DE97" s="65"/>
      <c r="DF97" s="4">
        <f t="shared" si="81"/>
        <v>0</v>
      </c>
      <c r="DG97" s="266"/>
      <c r="DH97" s="266"/>
      <c r="DI97" s="266"/>
      <c r="DJ97" s="4">
        <f t="shared" si="82"/>
        <v>0</v>
      </c>
      <c r="DK97" s="214"/>
      <c r="DL97" s="206" t="str">
        <f t="shared" si="83"/>
        <v/>
      </c>
      <c r="DM97" s="66" t="str">
        <f t="shared" si="84"/>
        <v/>
      </c>
      <c r="DN97" s="179">
        <f t="shared" si="85"/>
        <v>0</v>
      </c>
      <c r="DO97" s="62" t="str">
        <f t="shared" si="57"/>
        <v/>
      </c>
      <c r="DP97" s="217"/>
      <c r="DQ97" s="175" t="str">
        <f t="shared" si="86"/>
        <v/>
      </c>
      <c r="DR97" s="176" t="str">
        <f t="shared" si="58"/>
        <v/>
      </c>
      <c r="DS97" s="176" t="str">
        <f t="shared" si="59"/>
        <v/>
      </c>
      <c r="DT97" s="176" t="str">
        <f t="shared" si="60"/>
        <v/>
      </c>
      <c r="DU97" s="176" t="str">
        <f t="shared" si="61"/>
        <v/>
      </c>
      <c r="DV97" s="177" t="str">
        <f t="shared" si="62"/>
        <v/>
      </c>
      <c r="DW97" s="174" t="str">
        <f t="shared" si="87"/>
        <v/>
      </c>
      <c r="DX97" s="174" t="str">
        <f t="shared" si="88"/>
        <v/>
      </c>
      <c r="DY97" s="174" t="str">
        <f t="shared" si="89"/>
        <v/>
      </c>
      <c r="DZ97" s="211"/>
      <c r="EA97" s="67"/>
      <c r="EB97" s="67"/>
      <c r="EC97" s="67"/>
      <c r="ED97" s="67"/>
      <c r="EE97" s="67"/>
      <c r="EF97" s="67"/>
      <c r="EG97" s="67"/>
      <c r="EH97" s="67"/>
      <c r="EI97" s="67"/>
      <c r="EJ97" s="67"/>
      <c r="EK97" s="421"/>
    </row>
    <row r="98" spans="1:142" s="9" customFormat="1" ht="18" customHeight="1" x14ac:dyDescent="0.25">
      <c r="A98" s="302"/>
      <c r="B98" s="303"/>
      <c r="C98" s="169"/>
      <c r="D98" s="170"/>
      <c r="E98" s="462"/>
      <c r="F98" s="297"/>
      <c r="G98" s="297"/>
      <c r="H98" s="59"/>
      <c r="I98" s="59"/>
      <c r="J98" s="423"/>
      <c r="K98" s="424"/>
      <c r="L98" s="124"/>
      <c r="M98" s="289"/>
      <c r="N98" s="289"/>
      <c r="O98" s="235" t="str">
        <f t="shared" si="90"/>
        <v/>
      </c>
      <c r="P98" s="236" t="str">
        <f t="shared" si="91"/>
        <v/>
      </c>
      <c r="Q98" s="211"/>
      <c r="R98" s="125"/>
      <c r="S98" s="125"/>
      <c r="T98" s="3">
        <f t="shared" si="92"/>
        <v>0</v>
      </c>
      <c r="U98" s="125"/>
      <c r="V98" s="125"/>
      <c r="W98" s="3">
        <f t="shared" si="93"/>
        <v>0</v>
      </c>
      <c r="X98" s="125"/>
      <c r="Y98" s="125"/>
      <c r="Z98" s="3">
        <f t="shared" si="94"/>
        <v>0</v>
      </c>
      <c r="AA98" s="94">
        <f t="shared" si="95"/>
        <v>0</v>
      </c>
      <c r="AB98" s="60"/>
      <c r="AC98" s="60"/>
      <c r="AD98" s="94">
        <f t="shared" si="96"/>
        <v>0</v>
      </c>
      <c r="AE98" s="60"/>
      <c r="AF98" s="60"/>
      <c r="AG98" s="3">
        <f t="shared" si="97"/>
        <v>0</v>
      </c>
      <c r="AH98" s="60"/>
      <c r="AI98" s="60"/>
      <c r="AJ98" s="4">
        <f t="shared" si="98"/>
        <v>0</v>
      </c>
      <c r="AK98" s="162">
        <f t="shared" si="99"/>
        <v>0</v>
      </c>
      <c r="AL98" s="144"/>
      <c r="AM98" s="144"/>
      <c r="AN98" s="274">
        <f t="shared" si="65"/>
        <v>0</v>
      </c>
      <c r="AO98" s="144"/>
      <c r="AP98" s="144"/>
      <c r="AQ98" s="274">
        <f t="shared" si="66"/>
        <v>0</v>
      </c>
      <c r="AR98" s="144"/>
      <c r="AS98" s="144"/>
      <c r="AT98" s="274">
        <f t="shared" si="67"/>
        <v>0</v>
      </c>
      <c r="AU98" s="162">
        <f t="shared" si="68"/>
        <v>0</v>
      </c>
      <c r="AV98" s="144"/>
      <c r="AW98" s="144"/>
      <c r="AX98" s="144"/>
      <c r="AY98" s="144"/>
      <c r="AZ98" s="144"/>
      <c r="BA98" s="144"/>
      <c r="BB98" s="144"/>
      <c r="BC98" s="144"/>
      <c r="BD98" s="144"/>
      <c r="BE98" s="144"/>
      <c r="BF98" s="144"/>
      <c r="BG98" s="144"/>
      <c r="BH98" s="144"/>
      <c r="BI98" s="144"/>
      <c r="BJ98" s="144"/>
      <c r="BK98" s="144"/>
      <c r="BL98" s="144"/>
      <c r="BM98" s="144"/>
      <c r="BN98" s="144"/>
      <c r="BO98" s="144"/>
      <c r="BP98" s="145">
        <f t="shared" si="69"/>
        <v>0</v>
      </c>
      <c r="BQ98" s="95">
        <f t="shared" si="70"/>
        <v>0</v>
      </c>
      <c r="BR98" s="217"/>
      <c r="BS98" s="204" t="str">
        <f t="shared" si="71"/>
        <v/>
      </c>
      <c r="BT98" s="61" t="str">
        <f t="shared" si="72"/>
        <v/>
      </c>
      <c r="BU98" s="172">
        <f t="shared" si="73"/>
        <v>0</v>
      </c>
      <c r="BV98" s="62" t="str">
        <f t="shared" si="55"/>
        <v/>
      </c>
      <c r="BW98" s="211"/>
      <c r="BX98" s="64"/>
      <c r="BY98" s="60"/>
      <c r="BZ98" s="3">
        <f t="shared" si="100"/>
        <v>0</v>
      </c>
      <c r="CA98" s="60"/>
      <c r="CB98" s="60"/>
      <c r="CC98" s="3">
        <f t="shared" si="101"/>
        <v>0</v>
      </c>
      <c r="CD98" s="60"/>
      <c r="CE98" s="60"/>
      <c r="CF98" s="3">
        <f t="shared" si="102"/>
        <v>0</v>
      </c>
      <c r="CG98" s="60"/>
      <c r="CH98" s="60"/>
      <c r="CI98" s="4">
        <f t="shared" si="103"/>
        <v>0</v>
      </c>
      <c r="CJ98" s="214"/>
      <c r="CK98" s="204" t="str">
        <f t="shared" si="74"/>
        <v/>
      </c>
      <c r="CL98" s="61" t="str">
        <f t="shared" si="75"/>
        <v/>
      </c>
      <c r="CM98" s="172">
        <f t="shared" si="76"/>
        <v>0</v>
      </c>
      <c r="CN98" s="62" t="str">
        <f t="shared" si="56"/>
        <v/>
      </c>
      <c r="CO98" s="217"/>
      <c r="CP98" s="63"/>
      <c r="CQ98" s="63"/>
      <c r="CR98" s="266"/>
      <c r="CS98" s="3">
        <f t="shared" si="77"/>
        <v>0</v>
      </c>
      <c r="CT98" s="266"/>
      <c r="CU98" s="266"/>
      <c r="CV98" s="3">
        <f t="shared" si="78"/>
        <v>0</v>
      </c>
      <c r="CW98" s="266"/>
      <c r="CX98" s="266"/>
      <c r="CY98" s="266"/>
      <c r="CZ98" s="3">
        <f t="shared" si="79"/>
        <v>0</v>
      </c>
      <c r="DA98" s="266"/>
      <c r="DB98" s="266"/>
      <c r="DC98" s="4">
        <f t="shared" si="80"/>
        <v>0</v>
      </c>
      <c r="DD98" s="65"/>
      <c r="DE98" s="65"/>
      <c r="DF98" s="4">
        <f t="shared" si="81"/>
        <v>0</v>
      </c>
      <c r="DG98" s="266"/>
      <c r="DH98" s="266"/>
      <c r="DI98" s="266"/>
      <c r="DJ98" s="4">
        <f t="shared" si="82"/>
        <v>0</v>
      </c>
      <c r="DK98" s="214"/>
      <c r="DL98" s="206" t="str">
        <f t="shared" si="83"/>
        <v/>
      </c>
      <c r="DM98" s="66" t="str">
        <f t="shared" si="84"/>
        <v/>
      </c>
      <c r="DN98" s="179">
        <f t="shared" si="85"/>
        <v>0</v>
      </c>
      <c r="DO98" s="62" t="str">
        <f t="shared" si="57"/>
        <v/>
      </c>
      <c r="DP98" s="217"/>
      <c r="DQ98" s="175" t="str">
        <f t="shared" si="86"/>
        <v/>
      </c>
      <c r="DR98" s="176" t="str">
        <f t="shared" si="58"/>
        <v/>
      </c>
      <c r="DS98" s="176" t="str">
        <f t="shared" si="59"/>
        <v/>
      </c>
      <c r="DT98" s="176" t="str">
        <f t="shared" si="60"/>
        <v/>
      </c>
      <c r="DU98" s="176" t="str">
        <f t="shared" si="61"/>
        <v/>
      </c>
      <c r="DV98" s="177" t="str">
        <f t="shared" si="62"/>
        <v/>
      </c>
      <c r="DW98" s="174" t="str">
        <f t="shared" si="87"/>
        <v/>
      </c>
      <c r="DX98" s="174" t="str">
        <f t="shared" si="88"/>
        <v/>
      </c>
      <c r="DY98" s="174" t="str">
        <f t="shared" si="89"/>
        <v/>
      </c>
      <c r="DZ98" s="211"/>
      <c r="EA98" s="67"/>
      <c r="EB98" s="67"/>
      <c r="EC98" s="67"/>
      <c r="ED98" s="67"/>
      <c r="EE98" s="67"/>
      <c r="EF98" s="67"/>
      <c r="EG98" s="67"/>
      <c r="EH98" s="67"/>
      <c r="EI98" s="67"/>
      <c r="EJ98" s="67"/>
      <c r="EK98" s="421"/>
    </row>
    <row r="99" spans="1:142" s="9" customFormat="1" ht="18" customHeight="1" x14ac:dyDescent="0.25">
      <c r="A99" s="302"/>
      <c r="B99" s="303"/>
      <c r="C99" s="169"/>
      <c r="D99" s="170"/>
      <c r="E99" s="462"/>
      <c r="F99" s="297"/>
      <c r="G99" s="297"/>
      <c r="H99" s="59"/>
      <c r="I99" s="59"/>
      <c r="J99" s="423"/>
      <c r="K99" s="424"/>
      <c r="L99" s="124"/>
      <c r="M99" s="289"/>
      <c r="N99" s="289"/>
      <c r="O99" s="235" t="str">
        <f t="shared" si="90"/>
        <v/>
      </c>
      <c r="P99" s="236" t="str">
        <f t="shared" si="91"/>
        <v/>
      </c>
      <c r="Q99" s="211"/>
      <c r="R99" s="125"/>
      <c r="S99" s="125"/>
      <c r="T99" s="3">
        <f t="shared" si="92"/>
        <v>0</v>
      </c>
      <c r="U99" s="125"/>
      <c r="V99" s="125"/>
      <c r="W99" s="3">
        <f t="shared" si="93"/>
        <v>0</v>
      </c>
      <c r="X99" s="125"/>
      <c r="Y99" s="125"/>
      <c r="Z99" s="3">
        <f t="shared" si="94"/>
        <v>0</v>
      </c>
      <c r="AA99" s="94">
        <f t="shared" si="95"/>
        <v>0</v>
      </c>
      <c r="AB99" s="60"/>
      <c r="AC99" s="60"/>
      <c r="AD99" s="94">
        <f t="shared" si="96"/>
        <v>0</v>
      </c>
      <c r="AE99" s="60"/>
      <c r="AF99" s="60"/>
      <c r="AG99" s="3">
        <f t="shared" si="97"/>
        <v>0</v>
      </c>
      <c r="AH99" s="60"/>
      <c r="AI99" s="60"/>
      <c r="AJ99" s="4">
        <f t="shared" si="98"/>
        <v>0</v>
      </c>
      <c r="AK99" s="162">
        <f t="shared" si="99"/>
        <v>0</v>
      </c>
      <c r="AL99" s="144"/>
      <c r="AM99" s="144"/>
      <c r="AN99" s="274">
        <f t="shared" si="65"/>
        <v>0</v>
      </c>
      <c r="AO99" s="144"/>
      <c r="AP99" s="144"/>
      <c r="AQ99" s="274">
        <f t="shared" si="66"/>
        <v>0</v>
      </c>
      <c r="AR99" s="144"/>
      <c r="AS99" s="144"/>
      <c r="AT99" s="274">
        <f t="shared" si="67"/>
        <v>0</v>
      </c>
      <c r="AU99" s="162">
        <f t="shared" si="68"/>
        <v>0</v>
      </c>
      <c r="AV99" s="144"/>
      <c r="AW99" s="144"/>
      <c r="AX99" s="144"/>
      <c r="AY99" s="144"/>
      <c r="AZ99" s="144"/>
      <c r="BA99" s="144"/>
      <c r="BB99" s="144"/>
      <c r="BC99" s="144"/>
      <c r="BD99" s="144"/>
      <c r="BE99" s="144"/>
      <c r="BF99" s="144"/>
      <c r="BG99" s="144"/>
      <c r="BH99" s="144"/>
      <c r="BI99" s="144"/>
      <c r="BJ99" s="144"/>
      <c r="BK99" s="144"/>
      <c r="BL99" s="144"/>
      <c r="BM99" s="144"/>
      <c r="BN99" s="144"/>
      <c r="BO99" s="144"/>
      <c r="BP99" s="145">
        <f t="shared" si="69"/>
        <v>0</v>
      </c>
      <c r="BQ99" s="95">
        <f t="shared" si="70"/>
        <v>0</v>
      </c>
      <c r="BR99" s="217"/>
      <c r="BS99" s="204" t="str">
        <f t="shared" si="71"/>
        <v/>
      </c>
      <c r="BT99" s="61" t="str">
        <f t="shared" si="72"/>
        <v/>
      </c>
      <c r="BU99" s="172">
        <f t="shared" si="73"/>
        <v>0</v>
      </c>
      <c r="BV99" s="62" t="str">
        <f t="shared" si="55"/>
        <v/>
      </c>
      <c r="BW99" s="211"/>
      <c r="BX99" s="64"/>
      <c r="BY99" s="60"/>
      <c r="BZ99" s="3">
        <f t="shared" si="100"/>
        <v>0</v>
      </c>
      <c r="CA99" s="60"/>
      <c r="CB99" s="60"/>
      <c r="CC99" s="3">
        <f t="shared" si="101"/>
        <v>0</v>
      </c>
      <c r="CD99" s="60"/>
      <c r="CE99" s="60"/>
      <c r="CF99" s="3">
        <f t="shared" si="102"/>
        <v>0</v>
      </c>
      <c r="CG99" s="60"/>
      <c r="CH99" s="60"/>
      <c r="CI99" s="4">
        <f t="shared" si="103"/>
        <v>0</v>
      </c>
      <c r="CJ99" s="214"/>
      <c r="CK99" s="204" t="str">
        <f t="shared" si="74"/>
        <v/>
      </c>
      <c r="CL99" s="61" t="str">
        <f t="shared" si="75"/>
        <v/>
      </c>
      <c r="CM99" s="172">
        <f t="shared" si="76"/>
        <v>0</v>
      </c>
      <c r="CN99" s="62" t="str">
        <f t="shared" si="56"/>
        <v/>
      </c>
      <c r="CO99" s="217"/>
      <c r="CP99" s="63"/>
      <c r="CQ99" s="63"/>
      <c r="CR99" s="266"/>
      <c r="CS99" s="3">
        <f t="shared" si="77"/>
        <v>0</v>
      </c>
      <c r="CT99" s="266"/>
      <c r="CU99" s="266"/>
      <c r="CV99" s="3">
        <f t="shared" si="78"/>
        <v>0</v>
      </c>
      <c r="CW99" s="266"/>
      <c r="CX99" s="266"/>
      <c r="CY99" s="266"/>
      <c r="CZ99" s="3">
        <f t="shared" si="79"/>
        <v>0</v>
      </c>
      <c r="DA99" s="266"/>
      <c r="DB99" s="266"/>
      <c r="DC99" s="4">
        <f t="shared" si="80"/>
        <v>0</v>
      </c>
      <c r="DD99" s="65"/>
      <c r="DE99" s="65"/>
      <c r="DF99" s="4">
        <f t="shared" si="81"/>
        <v>0</v>
      </c>
      <c r="DG99" s="266"/>
      <c r="DH99" s="266"/>
      <c r="DI99" s="266"/>
      <c r="DJ99" s="4">
        <f t="shared" si="82"/>
        <v>0</v>
      </c>
      <c r="DK99" s="214"/>
      <c r="DL99" s="206" t="str">
        <f t="shared" si="83"/>
        <v/>
      </c>
      <c r="DM99" s="66" t="str">
        <f t="shared" si="84"/>
        <v/>
      </c>
      <c r="DN99" s="179">
        <f t="shared" si="85"/>
        <v>0</v>
      </c>
      <c r="DO99" s="62" t="str">
        <f t="shared" si="57"/>
        <v/>
      </c>
      <c r="DP99" s="217"/>
      <c r="DQ99" s="175" t="str">
        <f t="shared" si="86"/>
        <v/>
      </c>
      <c r="DR99" s="176" t="str">
        <f t="shared" si="58"/>
        <v/>
      </c>
      <c r="DS99" s="176" t="str">
        <f t="shared" si="59"/>
        <v/>
      </c>
      <c r="DT99" s="176" t="str">
        <f t="shared" si="60"/>
        <v/>
      </c>
      <c r="DU99" s="176" t="str">
        <f t="shared" si="61"/>
        <v/>
      </c>
      <c r="DV99" s="177" t="str">
        <f t="shared" si="62"/>
        <v/>
      </c>
      <c r="DW99" s="174" t="str">
        <f t="shared" si="87"/>
        <v/>
      </c>
      <c r="DX99" s="174" t="str">
        <f t="shared" si="88"/>
        <v/>
      </c>
      <c r="DY99" s="174" t="str">
        <f t="shared" si="89"/>
        <v/>
      </c>
      <c r="DZ99" s="211"/>
      <c r="EA99" s="67"/>
      <c r="EB99" s="67"/>
      <c r="EC99" s="67"/>
      <c r="ED99" s="67"/>
      <c r="EE99" s="67"/>
      <c r="EF99" s="67"/>
      <c r="EG99" s="67"/>
      <c r="EH99" s="67"/>
      <c r="EI99" s="67"/>
      <c r="EJ99" s="67"/>
      <c r="EK99" s="421"/>
    </row>
    <row r="100" spans="1:142" s="9" customFormat="1" ht="18" customHeight="1" x14ac:dyDescent="0.25">
      <c r="A100" s="302"/>
      <c r="B100" s="303"/>
      <c r="C100" s="169"/>
      <c r="D100" s="170"/>
      <c r="E100" s="462"/>
      <c r="F100" s="297"/>
      <c r="G100" s="297"/>
      <c r="H100" s="59"/>
      <c r="I100" s="59"/>
      <c r="J100" s="423"/>
      <c r="K100" s="424"/>
      <c r="L100" s="124"/>
      <c r="M100" s="289"/>
      <c r="N100" s="289"/>
      <c r="O100" s="235" t="str">
        <f t="shared" si="90"/>
        <v/>
      </c>
      <c r="P100" s="236" t="str">
        <f t="shared" si="91"/>
        <v/>
      </c>
      <c r="Q100" s="211"/>
      <c r="R100" s="125"/>
      <c r="S100" s="125"/>
      <c r="T100" s="3">
        <f t="shared" si="92"/>
        <v>0</v>
      </c>
      <c r="U100" s="125"/>
      <c r="V100" s="125"/>
      <c r="W100" s="3">
        <f t="shared" si="93"/>
        <v>0</v>
      </c>
      <c r="X100" s="125"/>
      <c r="Y100" s="125"/>
      <c r="Z100" s="3">
        <f t="shared" si="94"/>
        <v>0</v>
      </c>
      <c r="AA100" s="94">
        <f t="shared" si="95"/>
        <v>0</v>
      </c>
      <c r="AB100" s="60"/>
      <c r="AC100" s="60"/>
      <c r="AD100" s="94">
        <f t="shared" si="96"/>
        <v>0</v>
      </c>
      <c r="AE100" s="60"/>
      <c r="AF100" s="60"/>
      <c r="AG100" s="3">
        <f t="shared" si="97"/>
        <v>0</v>
      </c>
      <c r="AH100" s="60"/>
      <c r="AI100" s="60"/>
      <c r="AJ100" s="4">
        <f t="shared" si="98"/>
        <v>0</v>
      </c>
      <c r="AK100" s="162">
        <f t="shared" si="99"/>
        <v>0</v>
      </c>
      <c r="AL100" s="144"/>
      <c r="AM100" s="144"/>
      <c r="AN100" s="274">
        <f t="shared" si="65"/>
        <v>0</v>
      </c>
      <c r="AO100" s="144"/>
      <c r="AP100" s="144"/>
      <c r="AQ100" s="274">
        <f t="shared" si="66"/>
        <v>0</v>
      </c>
      <c r="AR100" s="144"/>
      <c r="AS100" s="144"/>
      <c r="AT100" s="274">
        <f t="shared" si="67"/>
        <v>0</v>
      </c>
      <c r="AU100" s="162">
        <f t="shared" si="68"/>
        <v>0</v>
      </c>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5">
        <f t="shared" si="69"/>
        <v>0</v>
      </c>
      <c r="BQ100" s="95">
        <f t="shared" si="70"/>
        <v>0</v>
      </c>
      <c r="BR100" s="217"/>
      <c r="BS100" s="204" t="str">
        <f t="shared" si="71"/>
        <v/>
      </c>
      <c r="BT100" s="61" t="str">
        <f t="shared" si="72"/>
        <v/>
      </c>
      <c r="BU100" s="172">
        <f t="shared" si="73"/>
        <v>0</v>
      </c>
      <c r="BV100" s="62" t="str">
        <f t="shared" si="55"/>
        <v/>
      </c>
      <c r="BW100" s="211"/>
      <c r="BX100" s="64"/>
      <c r="BY100" s="60"/>
      <c r="BZ100" s="3">
        <f t="shared" si="100"/>
        <v>0</v>
      </c>
      <c r="CA100" s="60"/>
      <c r="CB100" s="60"/>
      <c r="CC100" s="3">
        <f t="shared" si="101"/>
        <v>0</v>
      </c>
      <c r="CD100" s="60"/>
      <c r="CE100" s="60"/>
      <c r="CF100" s="3">
        <f t="shared" si="102"/>
        <v>0</v>
      </c>
      <c r="CG100" s="60"/>
      <c r="CH100" s="60"/>
      <c r="CI100" s="4">
        <f t="shared" si="103"/>
        <v>0</v>
      </c>
      <c r="CJ100" s="214"/>
      <c r="CK100" s="204" t="str">
        <f t="shared" si="74"/>
        <v/>
      </c>
      <c r="CL100" s="61" t="str">
        <f t="shared" si="75"/>
        <v/>
      </c>
      <c r="CM100" s="172">
        <f t="shared" si="76"/>
        <v>0</v>
      </c>
      <c r="CN100" s="62" t="str">
        <f t="shared" si="56"/>
        <v/>
      </c>
      <c r="CO100" s="217"/>
      <c r="CP100" s="63"/>
      <c r="CQ100" s="63"/>
      <c r="CR100" s="266"/>
      <c r="CS100" s="3">
        <f t="shared" si="77"/>
        <v>0</v>
      </c>
      <c r="CT100" s="266"/>
      <c r="CU100" s="266"/>
      <c r="CV100" s="3">
        <f t="shared" si="78"/>
        <v>0</v>
      </c>
      <c r="CW100" s="266"/>
      <c r="CX100" s="266"/>
      <c r="CY100" s="266"/>
      <c r="CZ100" s="3">
        <f t="shared" si="79"/>
        <v>0</v>
      </c>
      <c r="DA100" s="266"/>
      <c r="DB100" s="266"/>
      <c r="DC100" s="4">
        <f t="shared" si="80"/>
        <v>0</v>
      </c>
      <c r="DD100" s="65"/>
      <c r="DE100" s="65"/>
      <c r="DF100" s="4">
        <f t="shared" si="81"/>
        <v>0</v>
      </c>
      <c r="DG100" s="266"/>
      <c r="DH100" s="266"/>
      <c r="DI100" s="266"/>
      <c r="DJ100" s="4">
        <f t="shared" si="82"/>
        <v>0</v>
      </c>
      <c r="DK100" s="214"/>
      <c r="DL100" s="206" t="str">
        <f t="shared" si="83"/>
        <v/>
      </c>
      <c r="DM100" s="66" t="str">
        <f t="shared" si="84"/>
        <v/>
      </c>
      <c r="DN100" s="179">
        <f t="shared" si="85"/>
        <v>0</v>
      </c>
      <c r="DO100" s="62" t="str">
        <f t="shared" si="57"/>
        <v/>
      </c>
      <c r="DP100" s="217"/>
      <c r="DQ100" s="175" t="str">
        <f t="shared" si="86"/>
        <v/>
      </c>
      <c r="DR100" s="176" t="str">
        <f t="shared" si="58"/>
        <v/>
      </c>
      <c r="DS100" s="176" t="str">
        <f t="shared" si="59"/>
        <v/>
      </c>
      <c r="DT100" s="176" t="str">
        <f t="shared" si="60"/>
        <v/>
      </c>
      <c r="DU100" s="176" t="str">
        <f t="shared" si="61"/>
        <v/>
      </c>
      <c r="DV100" s="177" t="str">
        <f t="shared" si="62"/>
        <v/>
      </c>
      <c r="DW100" s="174" t="str">
        <f t="shared" si="87"/>
        <v/>
      </c>
      <c r="DX100" s="174" t="str">
        <f t="shared" si="88"/>
        <v/>
      </c>
      <c r="DY100" s="174" t="str">
        <f t="shared" si="89"/>
        <v/>
      </c>
      <c r="DZ100" s="211"/>
      <c r="EA100" s="67"/>
      <c r="EB100" s="67"/>
      <c r="EC100" s="67"/>
      <c r="ED100" s="67"/>
      <c r="EE100" s="67"/>
      <c r="EF100" s="67"/>
      <c r="EG100" s="67"/>
      <c r="EH100" s="67"/>
      <c r="EI100" s="67"/>
      <c r="EJ100" s="67"/>
      <c r="EK100" s="421"/>
    </row>
    <row r="101" spans="1:142" s="9" customFormat="1" ht="16.149999999999999" customHeight="1" x14ac:dyDescent="0.25">
      <c r="A101" s="304"/>
      <c r="B101" s="304"/>
      <c r="C101" s="169"/>
      <c r="D101" s="170"/>
      <c r="E101" s="462"/>
      <c r="F101" s="297"/>
      <c r="G101" s="297"/>
      <c r="H101" s="59"/>
      <c r="I101" s="59"/>
      <c r="J101" s="423"/>
      <c r="K101" s="424"/>
      <c r="L101" s="124"/>
      <c r="M101" s="289"/>
      <c r="N101" s="289"/>
      <c r="O101" s="235" t="str">
        <f t="shared" si="90"/>
        <v/>
      </c>
      <c r="P101" s="236" t="str">
        <f t="shared" si="91"/>
        <v/>
      </c>
      <c r="Q101" s="211"/>
      <c r="R101" s="125"/>
      <c r="S101" s="125"/>
      <c r="T101" s="3">
        <f t="shared" si="92"/>
        <v>0</v>
      </c>
      <c r="U101" s="125"/>
      <c r="V101" s="125"/>
      <c r="W101" s="3">
        <f t="shared" si="93"/>
        <v>0</v>
      </c>
      <c r="X101" s="125"/>
      <c r="Y101" s="125"/>
      <c r="Z101" s="3">
        <f t="shared" si="94"/>
        <v>0</v>
      </c>
      <c r="AA101" s="94">
        <f t="shared" si="95"/>
        <v>0</v>
      </c>
      <c r="AB101" s="60"/>
      <c r="AC101" s="60"/>
      <c r="AD101" s="94">
        <f t="shared" si="96"/>
        <v>0</v>
      </c>
      <c r="AE101" s="60"/>
      <c r="AF101" s="60"/>
      <c r="AG101" s="3">
        <f t="shared" si="97"/>
        <v>0</v>
      </c>
      <c r="AH101" s="60"/>
      <c r="AI101" s="60"/>
      <c r="AJ101" s="4">
        <f t="shared" si="98"/>
        <v>0</v>
      </c>
      <c r="AK101" s="162">
        <f t="shared" si="99"/>
        <v>0</v>
      </c>
      <c r="AL101" s="277"/>
      <c r="AM101" s="144"/>
      <c r="AN101" s="274">
        <f t="shared" si="65"/>
        <v>0</v>
      </c>
      <c r="AO101" s="144"/>
      <c r="AP101" s="144"/>
      <c r="AQ101" s="274">
        <f t="shared" si="66"/>
        <v>0</v>
      </c>
      <c r="AR101" s="144"/>
      <c r="AS101" s="144"/>
      <c r="AT101" s="274">
        <f t="shared" si="67"/>
        <v>0</v>
      </c>
      <c r="AU101" s="162">
        <f t="shared" si="68"/>
        <v>0</v>
      </c>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5">
        <f t="shared" si="69"/>
        <v>0</v>
      </c>
      <c r="BQ101" s="95">
        <f t="shared" si="70"/>
        <v>0</v>
      </c>
      <c r="BR101" s="217"/>
      <c r="BS101" s="204" t="str">
        <f t="shared" si="71"/>
        <v/>
      </c>
      <c r="BT101" s="61" t="str">
        <f t="shared" si="72"/>
        <v/>
      </c>
      <c r="BU101" s="172">
        <f t="shared" si="73"/>
        <v>0</v>
      </c>
      <c r="BV101" s="62" t="str">
        <f t="shared" si="55"/>
        <v/>
      </c>
      <c r="BW101" s="212"/>
      <c r="BX101" s="64"/>
      <c r="BY101" s="60"/>
      <c r="BZ101" s="3">
        <f t="shared" si="100"/>
        <v>0</v>
      </c>
      <c r="CA101" s="60"/>
      <c r="CB101" s="60"/>
      <c r="CC101" s="3">
        <f t="shared" si="101"/>
        <v>0</v>
      </c>
      <c r="CD101" s="60"/>
      <c r="CE101" s="60"/>
      <c r="CF101" s="3">
        <f t="shared" si="102"/>
        <v>0</v>
      </c>
      <c r="CG101" s="60"/>
      <c r="CH101" s="60"/>
      <c r="CI101" s="4">
        <f t="shared" si="103"/>
        <v>0</v>
      </c>
      <c r="CJ101" s="214"/>
      <c r="CK101" s="204" t="str">
        <f t="shared" si="74"/>
        <v/>
      </c>
      <c r="CL101" s="61" t="str">
        <f t="shared" si="75"/>
        <v/>
      </c>
      <c r="CM101" s="172">
        <f t="shared" si="76"/>
        <v>0</v>
      </c>
      <c r="CN101" s="62" t="str">
        <f t="shared" si="56"/>
        <v/>
      </c>
      <c r="CO101" s="217"/>
      <c r="CP101" s="63"/>
      <c r="CQ101" s="63"/>
      <c r="CR101" s="266"/>
      <c r="CS101" s="3">
        <f t="shared" si="77"/>
        <v>0</v>
      </c>
      <c r="CT101" s="266"/>
      <c r="CU101" s="266"/>
      <c r="CV101" s="3">
        <f t="shared" si="78"/>
        <v>0</v>
      </c>
      <c r="CW101" s="266"/>
      <c r="CX101" s="266"/>
      <c r="CY101" s="266"/>
      <c r="CZ101" s="3">
        <f t="shared" si="79"/>
        <v>0</v>
      </c>
      <c r="DA101" s="266"/>
      <c r="DB101" s="266"/>
      <c r="DC101" s="4">
        <f t="shared" si="80"/>
        <v>0</v>
      </c>
      <c r="DD101" s="65"/>
      <c r="DE101" s="65"/>
      <c r="DF101" s="4">
        <f t="shared" si="81"/>
        <v>0</v>
      </c>
      <c r="DG101" s="266"/>
      <c r="DH101" s="266"/>
      <c r="DI101" s="266"/>
      <c r="DJ101" s="4">
        <f t="shared" si="82"/>
        <v>0</v>
      </c>
      <c r="DK101" s="214"/>
      <c r="DL101" s="206" t="str">
        <f t="shared" si="83"/>
        <v/>
      </c>
      <c r="DM101" s="66" t="str">
        <f t="shared" si="84"/>
        <v/>
      </c>
      <c r="DN101" s="179">
        <f t="shared" si="85"/>
        <v>0</v>
      </c>
      <c r="DO101" s="62" t="str">
        <f t="shared" si="57"/>
        <v/>
      </c>
      <c r="DP101" s="217"/>
      <c r="DQ101" s="175" t="str">
        <f t="shared" si="86"/>
        <v/>
      </c>
      <c r="DR101" s="176" t="str">
        <f t="shared" si="58"/>
        <v/>
      </c>
      <c r="DS101" s="176" t="str">
        <f t="shared" si="59"/>
        <v/>
      </c>
      <c r="DT101" s="176" t="str">
        <f t="shared" si="60"/>
        <v/>
      </c>
      <c r="DU101" s="176" t="str">
        <f t="shared" si="61"/>
        <v/>
      </c>
      <c r="DV101" s="177" t="str">
        <f t="shared" si="62"/>
        <v/>
      </c>
      <c r="DW101" s="174" t="str">
        <f t="shared" si="87"/>
        <v/>
      </c>
      <c r="DX101" s="174" t="str">
        <f t="shared" si="88"/>
        <v/>
      </c>
      <c r="DY101" s="174" t="str">
        <f t="shared" si="89"/>
        <v/>
      </c>
      <c r="DZ101" s="211"/>
      <c r="EA101" s="68"/>
      <c r="EB101" s="68"/>
      <c r="EC101" s="68"/>
      <c r="ED101" s="68"/>
      <c r="EE101" s="68"/>
      <c r="EF101" s="68"/>
      <c r="EG101" s="68"/>
      <c r="EH101" s="68"/>
      <c r="EI101" s="68"/>
      <c r="EJ101" s="68"/>
      <c r="EK101" s="421"/>
    </row>
    <row r="102" spans="1:142" s="9" customFormat="1" ht="7.15" customHeight="1" x14ac:dyDescent="0.25">
      <c r="A102" s="495" t="s">
        <v>9</v>
      </c>
      <c r="B102" s="495"/>
      <c r="C102" s="495" t="s">
        <v>34</v>
      </c>
      <c r="D102" s="495" t="s">
        <v>5</v>
      </c>
      <c r="E102" s="462"/>
      <c r="F102" s="533" t="s">
        <v>35</v>
      </c>
      <c r="G102" s="533" t="s">
        <v>36</v>
      </c>
      <c r="H102" s="444">
        <f>COUNTIF(H12:H101,"SI")</f>
        <v>0</v>
      </c>
      <c r="I102" s="445">
        <f>COUNTIF(I12:I101,"SI")</f>
        <v>0</v>
      </c>
      <c r="J102" s="526" t="s">
        <v>64</v>
      </c>
      <c r="K102" s="444">
        <f>COUNTIF(J12:K101,"IMV")</f>
        <v>0</v>
      </c>
      <c r="L102" s="20"/>
      <c r="M102" s="20"/>
      <c r="N102" s="20"/>
      <c r="O102" s="20"/>
      <c r="P102" s="20"/>
      <c r="Q102" s="20"/>
      <c r="R102" s="20"/>
      <c r="S102" s="21"/>
      <c r="T102" s="492">
        <f>COUNTIF(T12:T101,"&gt;0")</f>
        <v>0</v>
      </c>
      <c r="U102" s="416"/>
      <c r="V102" s="417"/>
      <c r="W102" s="492">
        <f>COUNTIF(W12:W101,"&gt;0")</f>
        <v>0</v>
      </c>
      <c r="X102" s="416"/>
      <c r="Y102" s="417"/>
      <c r="Z102" s="492">
        <f>COUNTIF(Z12:Z101,"&gt;0")</f>
        <v>0</v>
      </c>
      <c r="AA102" s="493">
        <f>COUNTIF(AA12:AA101,"&gt;0")</f>
        <v>0</v>
      </c>
      <c r="AB102" s="416"/>
      <c r="AC102" s="417"/>
      <c r="AD102" s="492">
        <f>COUNTIF(AD12:AD101,"&gt;0")</f>
        <v>0</v>
      </c>
      <c r="AE102" s="416"/>
      <c r="AF102" s="417"/>
      <c r="AG102" s="492">
        <f>COUNTIF(AG12:AG101,"&gt;0")</f>
        <v>0</v>
      </c>
      <c r="AH102" s="416"/>
      <c r="AI102" s="417"/>
      <c r="AJ102" s="492">
        <f>COUNTIF(AJ12:AJ101,"&gt;0")</f>
        <v>0</v>
      </c>
      <c r="AK102" s="493">
        <f>COUNTIF(AK12:AK101,"&gt;0")</f>
        <v>0</v>
      </c>
      <c r="AL102" s="517"/>
      <c r="AM102" s="518"/>
      <c r="AN102" s="492">
        <f>COUNTIF(AN12:AN101,"&gt;0")</f>
        <v>0</v>
      </c>
      <c r="AO102" s="491"/>
      <c r="AP102" s="491"/>
      <c r="AQ102" s="492">
        <f>COUNTIF(AQ12:AQ101,"&gt;0")</f>
        <v>0</v>
      </c>
      <c r="AR102" s="491"/>
      <c r="AS102" s="491"/>
      <c r="AT102" s="492">
        <f>COUNTIF(AT12:AT101,"&gt;0")</f>
        <v>0</v>
      </c>
      <c r="AU102" s="493">
        <f>COUNTIF(AU12:AU101,"&gt;0")</f>
        <v>0</v>
      </c>
      <c r="AV102" s="492">
        <f>COUNTIF(AV12:AV101,"&gt;0")</f>
        <v>0</v>
      </c>
      <c r="AW102" s="492">
        <f>COUNTIF(AW12:AW101,"SI")</f>
        <v>0</v>
      </c>
      <c r="AX102" s="492">
        <f>COUNTIF(AX12:AX101,"&gt;0")</f>
        <v>0</v>
      </c>
      <c r="AY102" s="492">
        <f>COUNTIF(AY12:AY101,"SI")</f>
        <v>0</v>
      </c>
      <c r="AZ102" s="492">
        <f>COUNTIF(AZ12:AZ101,"&gt;0")</f>
        <v>0</v>
      </c>
      <c r="BA102" s="492">
        <f>COUNTIF(BA12:BA101,"SI")</f>
        <v>0</v>
      </c>
      <c r="BB102" s="492">
        <f>COUNTIF(BB12:BB101,"&gt;0")</f>
        <v>0</v>
      </c>
      <c r="BC102" s="492">
        <f>COUNTIF(BC12:BC101,"SI")</f>
        <v>0</v>
      </c>
      <c r="BD102" s="492">
        <f>COUNTIF(BD12:BD101,"&gt;0")</f>
        <v>0</v>
      </c>
      <c r="BE102" s="492">
        <f>COUNTIF(BE12:BE101,"SI")</f>
        <v>0</v>
      </c>
      <c r="BF102" s="492">
        <f>COUNTIF(BF12:BF101,"&gt;0")</f>
        <v>0</v>
      </c>
      <c r="BG102" s="492">
        <f>COUNTIF(BG12:BG101,"SI")</f>
        <v>0</v>
      </c>
      <c r="BH102" s="492">
        <f>COUNTIF(BH12:BH101,"&gt;0")</f>
        <v>0</v>
      </c>
      <c r="BI102" s="492">
        <f>COUNTIF(BI12:BI101,"SI")</f>
        <v>0</v>
      </c>
      <c r="BJ102" s="492">
        <f>COUNTIF(BJ12:BJ101,"&gt;0")</f>
        <v>0</v>
      </c>
      <c r="BK102" s="492">
        <f>COUNTIF(BK12:BK101,"SI")</f>
        <v>0</v>
      </c>
      <c r="BL102" s="492">
        <f>COUNTIF(BL12:BL101,"&gt;0")</f>
        <v>0</v>
      </c>
      <c r="BM102" s="492">
        <f>COUNTIF(BM12:BM101,"SI")</f>
        <v>0</v>
      </c>
      <c r="BN102" s="492">
        <f>COUNTIF(BN12:BN101,"&gt;0")</f>
        <v>0</v>
      </c>
      <c r="BO102" s="492">
        <f>COUNTIF(BO12:BO101,"SI")</f>
        <v>0</v>
      </c>
      <c r="BP102" s="101"/>
      <c r="BQ102" s="493">
        <f>COUNTIF(BQ12:BQ101,"&gt;0")</f>
        <v>0</v>
      </c>
      <c r="BR102" s="218"/>
      <c r="BS102" s="444">
        <f>COUNTIF(BV12:BV101,"&gt;=0")</f>
        <v>0</v>
      </c>
      <c r="BT102" s="444"/>
      <c r="BU102" s="444"/>
      <c r="BV102" s="444"/>
      <c r="BW102" s="294"/>
      <c r="BX102" s="295"/>
      <c r="BY102" s="296"/>
      <c r="BZ102" s="531">
        <f>COUNTIF(BZ12:BZ101,"&gt;0")</f>
        <v>0</v>
      </c>
      <c r="CA102" s="294"/>
      <c r="CB102" s="296"/>
      <c r="CC102" s="531">
        <f>COUNTIF(CC12:CC101,"&gt;0")</f>
        <v>0</v>
      </c>
      <c r="CD102" s="294"/>
      <c r="CE102" s="296"/>
      <c r="CF102" s="531">
        <f>COUNTIF(CF12:CF101,"&gt;0")</f>
        <v>0</v>
      </c>
      <c r="CG102" s="294"/>
      <c r="CH102" s="296"/>
      <c r="CI102" s="532">
        <f>COUNTIF(CI12:CI101,"&gt;0")</f>
        <v>0</v>
      </c>
      <c r="CJ102" s="215"/>
      <c r="CK102" s="444">
        <f>COUNTIF(CN12:CN101,"&gt;=0")</f>
        <v>0</v>
      </c>
      <c r="CL102" s="444"/>
      <c r="CM102" s="444"/>
      <c r="CN102" s="444"/>
      <c r="CO102" s="217"/>
      <c r="CP102" s="412"/>
      <c r="CQ102" s="413"/>
      <c r="CR102" s="414"/>
      <c r="CS102" s="492">
        <f>COUNTIF(CS12:CS101,"&gt;0")</f>
        <v>0</v>
      </c>
      <c r="CT102" s="412"/>
      <c r="CU102" s="414"/>
      <c r="CV102" s="492">
        <f>COUNTIF(CV12:CV101,"&gt;0")</f>
        <v>0</v>
      </c>
      <c r="CW102" s="412"/>
      <c r="CX102" s="413"/>
      <c r="CY102" s="414"/>
      <c r="CZ102" s="492">
        <f>COUNTIF(CZ12:CZ101,"&gt;0")</f>
        <v>0</v>
      </c>
      <c r="DA102" s="412"/>
      <c r="DB102" s="414"/>
      <c r="DC102" s="492">
        <f>COUNTIF(DC12:DC101,"&gt;0")</f>
        <v>0</v>
      </c>
      <c r="DD102" s="479"/>
      <c r="DE102" s="480"/>
      <c r="DF102" s="492">
        <f>COUNTIF(DF12:DF101,"&gt;0")</f>
        <v>0</v>
      </c>
      <c r="DG102" s="412"/>
      <c r="DH102" s="413"/>
      <c r="DI102" s="414"/>
      <c r="DJ102" s="492">
        <f>COUNTIF(DJ12:DJ101,"&gt;0")</f>
        <v>0</v>
      </c>
      <c r="DK102" s="215"/>
      <c r="DL102" s="444">
        <f>COUNTIF(DO12:DO101,"&gt;=0")</f>
        <v>0</v>
      </c>
      <c r="DM102" s="444"/>
      <c r="DN102" s="444"/>
      <c r="DO102" s="445"/>
      <c r="DP102" s="218"/>
      <c r="DQ102" s="427"/>
      <c r="DR102" s="428"/>
      <c r="DS102" s="428"/>
      <c r="DT102" s="428"/>
      <c r="DU102" s="428"/>
      <c r="DV102" s="495">
        <f>COUNTIF(DV12:DV101, "SI")</f>
        <v>0</v>
      </c>
      <c r="DW102" s="244"/>
      <c r="DX102" s="243"/>
      <c r="DY102" s="243"/>
      <c r="DZ102" s="211"/>
      <c r="EA102" s="494">
        <f t="shared" ref="EA102:EJ102" si="104">COUNTA(EA12:EA101)</f>
        <v>0</v>
      </c>
      <c r="EB102" s="494">
        <f t="shared" si="104"/>
        <v>0</v>
      </c>
      <c r="EC102" s="494">
        <f t="shared" si="104"/>
        <v>0</v>
      </c>
      <c r="ED102" s="494">
        <f t="shared" si="104"/>
        <v>0</v>
      </c>
      <c r="EE102" s="494">
        <f t="shared" si="104"/>
        <v>0</v>
      </c>
      <c r="EF102" s="494">
        <f t="shared" si="104"/>
        <v>0</v>
      </c>
      <c r="EG102" s="494">
        <f t="shared" si="104"/>
        <v>0</v>
      </c>
      <c r="EH102" s="494">
        <f t="shared" si="104"/>
        <v>0</v>
      </c>
      <c r="EI102" s="494">
        <f t="shared" si="104"/>
        <v>0</v>
      </c>
      <c r="EJ102" s="494">
        <f t="shared" si="104"/>
        <v>0</v>
      </c>
      <c r="EK102" s="421"/>
    </row>
    <row r="103" spans="1:142" s="9" customFormat="1" ht="12" customHeight="1" x14ac:dyDescent="0.25">
      <c r="A103" s="495"/>
      <c r="B103" s="495"/>
      <c r="C103" s="495"/>
      <c r="D103" s="495"/>
      <c r="E103" s="462"/>
      <c r="F103" s="533"/>
      <c r="G103" s="533"/>
      <c r="H103" s="444"/>
      <c r="I103" s="445"/>
      <c r="J103" s="526"/>
      <c r="K103" s="444"/>
      <c r="L103"/>
      <c r="M103"/>
      <c r="N103"/>
      <c r="O103"/>
      <c r="P103"/>
      <c r="Q103" s="1"/>
      <c r="R103"/>
      <c r="S103"/>
      <c r="T103" s="492"/>
      <c r="U103"/>
      <c r="V103"/>
      <c r="W103" s="492"/>
      <c r="X103"/>
      <c r="Y103"/>
      <c r="Z103" s="492"/>
      <c r="AA103" s="493"/>
      <c r="AB103"/>
      <c r="AC103"/>
      <c r="AD103" s="492"/>
      <c r="AE103"/>
      <c r="AF103"/>
      <c r="AG103" s="492"/>
      <c r="AH103"/>
      <c r="AI103"/>
      <c r="AJ103" s="492"/>
      <c r="AK103" s="493"/>
      <c r="AL103" s="272"/>
      <c r="AM103" s="272"/>
      <c r="AN103" s="492"/>
      <c r="AO103" s="272"/>
      <c r="AP103" s="272"/>
      <c r="AQ103" s="492"/>
      <c r="AR103" s="272"/>
      <c r="AS103" s="272"/>
      <c r="AT103" s="492"/>
      <c r="AU103" s="493"/>
      <c r="AV103" s="492"/>
      <c r="AW103" s="492"/>
      <c r="AX103" s="492"/>
      <c r="AY103" s="492"/>
      <c r="AZ103" s="492"/>
      <c r="BA103" s="492"/>
      <c r="BB103" s="492"/>
      <c r="BC103" s="492"/>
      <c r="BD103" s="492"/>
      <c r="BE103" s="492"/>
      <c r="BF103" s="492"/>
      <c r="BG103" s="492"/>
      <c r="BH103" s="492"/>
      <c r="BI103" s="492"/>
      <c r="BJ103" s="492"/>
      <c r="BK103" s="492"/>
      <c r="BL103" s="492"/>
      <c r="BM103" s="492"/>
      <c r="BN103" s="492"/>
      <c r="BO103" s="492"/>
      <c r="BP103" s="101"/>
      <c r="BQ103" s="493"/>
      <c r="BR103" s="222"/>
      <c r="BS103" s="444"/>
      <c r="BT103" s="444"/>
      <c r="BU103" s="444"/>
      <c r="BV103" s="444"/>
      <c r="BW103" s="164"/>
      <c r="BX103" s="1"/>
      <c r="BY103" s="1"/>
      <c r="BZ103" s="531"/>
      <c r="CA103" s="1"/>
      <c r="CB103" s="1"/>
      <c r="CC103" s="531"/>
      <c r="CD103" s="1"/>
      <c r="CE103" s="1"/>
      <c r="CF103" s="531"/>
      <c r="CG103" s="1"/>
      <c r="CH103" s="1"/>
      <c r="CI103" s="531"/>
      <c r="CJ103" s="221"/>
      <c r="CK103" s="444"/>
      <c r="CL103" s="444"/>
      <c r="CM103" s="444"/>
      <c r="CN103" s="444"/>
      <c r="CO103" s="47"/>
      <c r="CP103"/>
      <c r="CQ103"/>
      <c r="CR103"/>
      <c r="CS103" s="492"/>
      <c r="CT103"/>
      <c r="CU103"/>
      <c r="CV103" s="492"/>
      <c r="CW103"/>
      <c r="CX103"/>
      <c r="CY103"/>
      <c r="CZ103" s="492"/>
      <c r="DA103"/>
      <c r="DB103"/>
      <c r="DC103" s="492"/>
      <c r="DD103" s="17"/>
      <c r="DE103" s="17"/>
      <c r="DF103" s="492"/>
      <c r="DG103"/>
      <c r="DH103"/>
      <c r="DI103"/>
      <c r="DJ103" s="492"/>
      <c r="DK103" s="46"/>
      <c r="DL103" s="444"/>
      <c r="DM103" s="444"/>
      <c r="DN103" s="444"/>
      <c r="DO103" s="445"/>
      <c r="DP103" s="47"/>
      <c r="DQ103" s="38"/>
      <c r="DR103"/>
      <c r="DS103"/>
      <c r="DT103"/>
      <c r="DU103"/>
      <c r="DV103" s="495"/>
      <c r="DW103" s="8"/>
      <c r="DX103" s="8"/>
      <c r="DY103" s="8"/>
      <c r="DZ103" s="211"/>
      <c r="EA103" s="494"/>
      <c r="EB103" s="494"/>
      <c r="EC103" s="494"/>
      <c r="ED103" s="494"/>
      <c r="EE103" s="494"/>
      <c r="EF103" s="494"/>
      <c r="EG103" s="494"/>
      <c r="EH103" s="494"/>
      <c r="EI103" s="494"/>
      <c r="EJ103" s="494"/>
      <c r="EK103" s="421"/>
      <c r="EL103" s="15"/>
    </row>
    <row r="104" spans="1:142" s="9" customFormat="1" ht="15.6" customHeight="1" x14ac:dyDescent="0.25">
      <c r="A104" s="495"/>
      <c r="B104" s="495"/>
      <c r="C104" s="129">
        <f>COUNTA(C12:C101)</f>
        <v>0</v>
      </c>
      <c r="D104" s="69">
        <f>C104/90</f>
        <v>0</v>
      </c>
      <c r="E104" s="462"/>
      <c r="F104" s="26">
        <f>COUNTIF(F12:G101, "DE CONTINUIDAD")</f>
        <v>0</v>
      </c>
      <c r="G104" s="122">
        <f>COUNTIF(F12:G101, "NUEVA INCORPORACIÓN")</f>
        <v>0</v>
      </c>
      <c r="H104" s="135" t="str">
        <f>IF(ISERROR(H102/C104),"0%",H102/C104)</f>
        <v>0%</v>
      </c>
      <c r="I104" s="132" t="str">
        <f>IF(ISERROR(I102/C104),"0%",I102/C104)</f>
        <v>0%</v>
      </c>
      <c r="J104" s="96" t="s">
        <v>79</v>
      </c>
      <c r="K104" s="133">
        <f>COUNTIF(J12:K101,"RAI")</f>
        <v>0</v>
      </c>
      <c r="L104"/>
      <c r="M104"/>
      <c r="N104"/>
      <c r="O104"/>
      <c r="P104"/>
      <c r="Q104" s="1"/>
      <c r="R104"/>
      <c r="S104"/>
      <c r="T104" s="135" t="str">
        <f>IF(ISERROR(T102/C104),"0%",T102/C104)</f>
        <v>0%</v>
      </c>
      <c r="U104"/>
      <c r="V104"/>
      <c r="W104" s="135" t="str">
        <f>IF(ISERROR(W102/C104),"0%",W102/C104)</f>
        <v>0%</v>
      </c>
      <c r="X104"/>
      <c r="Y104"/>
      <c r="Z104" s="135" t="str">
        <f>IF(ISERROR(Z102/C104),"0%",Z102/C104)</f>
        <v>0%</v>
      </c>
      <c r="AA104" s="135" t="str">
        <f>IF(ISERROR(AA102/C104),"0%",AA102/C104)</f>
        <v>0%</v>
      </c>
      <c r="AB104"/>
      <c r="AC104"/>
      <c r="AD104" s="16" t="str">
        <f>IF(ISERROR(AD102/C104),"0%",AD102/C104)</f>
        <v>0%</v>
      </c>
      <c r="AE104"/>
      <c r="AF104"/>
      <c r="AG104" s="16" t="str">
        <f>IF(ISERROR(AG102/C104),"0%",AG102/C104)</f>
        <v>0%</v>
      </c>
      <c r="AH104"/>
      <c r="AI104"/>
      <c r="AJ104" s="16" t="str">
        <f>IF(ISERROR(AJ102/C104),"0%",AJ102/C104)</f>
        <v>0%</v>
      </c>
      <c r="AK104" s="269" t="str">
        <f>IF(ISERROR(AK102/C104),"0%",AK102/C104)</f>
        <v>0%</v>
      </c>
      <c r="AL104" s="18"/>
      <c r="AM104" s="18"/>
      <c r="AN104" s="269" t="str">
        <f>IF(ISERROR(AN102/G104),"0%",AN102/G104)</f>
        <v>0%</v>
      </c>
      <c r="AO104" s="18"/>
      <c r="AP104" s="18"/>
      <c r="AQ104" s="269" t="str">
        <f>IF(ISERROR(AQ102/J104),"0%",AQ102/J104)</f>
        <v>0%</v>
      </c>
      <c r="AR104" s="18"/>
      <c r="AS104" s="18"/>
      <c r="AT104" s="269" t="str">
        <f>IF(ISERROR(AT102/M104),"0%",AT102/M104)</f>
        <v>0%</v>
      </c>
      <c r="AU104" s="269" t="str">
        <f>IF(ISERROR(AU102/M104),"0%",AU102/M104)</f>
        <v>0%</v>
      </c>
      <c r="AV104" s="135" t="str">
        <f>IF(ISERROR(AV102/C104),"0%",AV102/C104)</f>
        <v>0%</v>
      </c>
      <c r="AW104" s="135" t="str">
        <f>IF(ISERROR(AW102/C104),"0%",AW102/C104)</f>
        <v>0%</v>
      </c>
      <c r="AX104" s="135" t="str">
        <f>IF(ISERROR(AX102/C104),"0%",AX102/C104)</f>
        <v>0%</v>
      </c>
      <c r="AY104" s="254" t="str">
        <f>IF(ISERROR(AY102/C104),"0%",AY102/C104)</f>
        <v>0%</v>
      </c>
      <c r="AZ104" s="254" t="str">
        <f>IF(ISERROR(AZ102/C104),"0%",AZ102/C104)</f>
        <v>0%</v>
      </c>
      <c r="BA104" s="254" t="str">
        <f>IF(ISERROR(BA102/C104),"0%",BA102/C104)</f>
        <v>0%</v>
      </c>
      <c r="BB104" s="254" t="str">
        <f>IF(ISERROR(BB102/C104),"0%",BB102/C104)</f>
        <v>0%</v>
      </c>
      <c r="BC104" s="254" t="str">
        <f>IF(ISERROR(BC102/C104),"0%",BC102/C104)</f>
        <v>0%</v>
      </c>
      <c r="BD104" s="254" t="str">
        <f>IF(ISERROR(BD102/C104),"0%",BD102/C104)</f>
        <v>0%</v>
      </c>
      <c r="BE104" s="254" t="str">
        <f>IF(ISERROR(BE102/C104),"0%",BE102/C104)</f>
        <v>0%</v>
      </c>
      <c r="BF104" s="254" t="str">
        <f>IF(ISERROR(BF102/C104),"0%",BF102/C104)</f>
        <v>0%</v>
      </c>
      <c r="BG104" s="254" t="str">
        <f>IF(ISERROR(BG102/C104),"0%",BG102/C104)</f>
        <v>0%</v>
      </c>
      <c r="BH104" s="254" t="str">
        <f>IF(ISERROR(BH102/C104),"0%",BH102/C104)</f>
        <v>0%</v>
      </c>
      <c r="BI104" s="254" t="str">
        <f>IF(ISERROR(BI102/C104),"0%",BI102/C104)</f>
        <v>0%</v>
      </c>
      <c r="BJ104" s="254" t="str">
        <f>IF(ISERROR(BJ102/C104),"0%",BJ102/C104)</f>
        <v>0%</v>
      </c>
      <c r="BK104" s="254" t="str">
        <f>IF(ISERROR(BK102/C104),"0%",BK102/C104)</f>
        <v>0%</v>
      </c>
      <c r="BL104" s="254" t="str">
        <f>IF(ISERROR(BL102/C104),"0%",BL102/C104)</f>
        <v>0%</v>
      </c>
      <c r="BM104" s="254" t="str">
        <f>IF(ISERROR(BM102/C104),"0%",BM102/C104)</f>
        <v>0%</v>
      </c>
      <c r="BN104" s="254" t="str">
        <f>IF(ISERROR(BN102/C104),"0%",BN102/C104)</f>
        <v>0%</v>
      </c>
      <c r="BO104" s="254" t="str">
        <f>IF(ISERROR(BO102/C104),"0%",BO102/C104)</f>
        <v>0%</v>
      </c>
      <c r="BP104" s="45"/>
      <c r="BQ104" s="135" t="str">
        <f>IF(ISERROR(BQ102/C104),"0%",BQ102/C104)</f>
        <v>0%</v>
      </c>
      <c r="BR104" s="223"/>
      <c r="BS104" s="460" t="str">
        <f>IF(ISERROR(BS102/C104),"0%",BS102/C104)</f>
        <v>0%</v>
      </c>
      <c r="BT104" s="460"/>
      <c r="BU104" s="460"/>
      <c r="BV104" s="460"/>
      <c r="BW104" s="165"/>
      <c r="BX104" s="1"/>
      <c r="BY104" s="1"/>
      <c r="BZ104" s="131" t="str">
        <f>IF(ISERROR(BZ102/C104),"0%",BZ102/C104)</f>
        <v>0%</v>
      </c>
      <c r="CA104" s="1"/>
      <c r="CB104" s="1"/>
      <c r="CC104" s="131" t="str">
        <f>IF(ISERROR(CC102/C104),"0%",CC102/C104)</f>
        <v>0%</v>
      </c>
      <c r="CD104" s="1"/>
      <c r="CE104" s="1"/>
      <c r="CF104" s="131" t="str">
        <f>IF(ISERROR(CF102/C104),"0%",CF102/C104)</f>
        <v>0%</v>
      </c>
      <c r="CG104" s="1"/>
      <c r="CH104" s="1"/>
      <c r="CI104" s="131" t="str">
        <f>IF(ISERROR(CI102/C104),"0%",CI102/C104)</f>
        <v>0%</v>
      </c>
      <c r="CJ104" s="46"/>
      <c r="CK104" s="460" t="str">
        <f>IF(ISERROR(CK102/C104),"0%",CK102/C104)</f>
        <v>0%</v>
      </c>
      <c r="CL104" s="460"/>
      <c r="CM104" s="460"/>
      <c r="CN104" s="460"/>
      <c r="CO104" s="47"/>
      <c r="CP104"/>
      <c r="CQ104"/>
      <c r="CR104"/>
      <c r="CS104" s="135" t="str">
        <f>IF(ISERROR(CS102/C104),"0%",CS102/C104)</f>
        <v>0%</v>
      </c>
      <c r="CT104"/>
      <c r="CU104"/>
      <c r="CV104" s="135" t="str">
        <f>IF(ISERROR(CV102/C104),"0%",CV102/C104)</f>
        <v>0%</v>
      </c>
      <c r="CW104"/>
      <c r="CX104"/>
      <c r="CY104"/>
      <c r="CZ104" s="135" t="str">
        <f>IF(ISERROR(CZ102/C104),"0%",CZ102/C104)</f>
        <v>0%</v>
      </c>
      <c r="DA104"/>
      <c r="DB104"/>
      <c r="DC104" s="135" t="str">
        <f>IF(ISERROR(DC102/C104),"0%",DC102/C104)</f>
        <v>0%</v>
      </c>
      <c r="DD104" s="18"/>
      <c r="DE104" s="18"/>
      <c r="DF104" s="135" t="str">
        <f>IF(ISERROR(DF102/C104),"0%",DF102/C104)</f>
        <v>0%</v>
      </c>
      <c r="DG104"/>
      <c r="DH104"/>
      <c r="DI104"/>
      <c r="DJ104" s="135" t="str">
        <f>IF(ISERROR(DJ102/C104),"0%",DJ102/C104)</f>
        <v>0%</v>
      </c>
      <c r="DK104" s="46"/>
      <c r="DL104" s="460" t="str">
        <f>IF(ISERROR(DL102/C104),"0%",DL102/C104)</f>
        <v>0%</v>
      </c>
      <c r="DM104" s="460"/>
      <c r="DN104" s="460"/>
      <c r="DO104" s="460"/>
      <c r="DP104" s="47"/>
      <c r="DQ104" s="38"/>
      <c r="DR104"/>
      <c r="DS104"/>
      <c r="DT104"/>
      <c r="DU104"/>
      <c r="DV104" s="2" t="str">
        <f>IF(ISERROR(DV102/C104),"0%",DV102/C104)</f>
        <v>0%</v>
      </c>
      <c r="DW104" s="8"/>
      <c r="DX104" s="8"/>
      <c r="DY104" s="8"/>
      <c r="DZ104" s="212"/>
      <c r="EA104" s="19" t="str">
        <f>IF(ISERROR(EA102/C104),"0%",(EA102/C104))</f>
        <v>0%</v>
      </c>
      <c r="EB104" s="19" t="str">
        <f>IF(ISERROR(EB102/C104),"0%",(EB102/C104))</f>
        <v>0%</v>
      </c>
      <c r="EC104" s="19" t="str">
        <f>IF(ISERROR(EC102/C104),"0%",(EC102/C104))</f>
        <v>0%</v>
      </c>
      <c r="ED104" s="19" t="str">
        <f>IF(ISERROR(ED102/C104),"0%",(ED102/C104))</f>
        <v>0%</v>
      </c>
      <c r="EE104" s="19" t="str">
        <f>IF(ISERROR(EE102/C104),"0%",(EE102/C104))</f>
        <v>0%</v>
      </c>
      <c r="EF104" s="19" t="str">
        <f>IF(ISERROR(EF102/C104),"0%",(EF102/C104))</f>
        <v>0%</v>
      </c>
      <c r="EG104" s="19" t="str">
        <f>IF(ISERROR(EG102/C104),"0%",(EG102/C104))</f>
        <v>0%</v>
      </c>
      <c r="EH104" s="19" t="str">
        <f>IF(ISERROR(EH102/C104),"0%",(EH102/C104))</f>
        <v>0%</v>
      </c>
      <c r="EI104" s="19" t="str">
        <f>IF(ISERROR(EI102/C104),"0%",(EI102/C104))</f>
        <v>0%</v>
      </c>
      <c r="EJ104" s="19" t="str">
        <f>IF(ISERROR(EJ102/C104),"0%",(EJ102/C104))</f>
        <v>0%</v>
      </c>
      <c r="EK104" s="498"/>
      <c r="EL104" s="15"/>
    </row>
    <row r="105" spans="1:142" s="9" customFormat="1" ht="16.149999999999999" customHeight="1" x14ac:dyDescent="0.25">
      <c r="A105" s="11"/>
      <c r="B105" s="11"/>
      <c r="C105" s="11"/>
      <c r="D105" s="11"/>
      <c r="E105" s="11"/>
      <c r="F105" s="135" t="str">
        <f>IF(ISERROR(F104/C104),"0%",F104/C104)</f>
        <v>0%</v>
      </c>
      <c r="G105" s="135" t="str">
        <f>IF(ISERROR(G104/C104),"0%",G104/C104)</f>
        <v>0%</v>
      </c>
      <c r="H105" s="11"/>
      <c r="I105" s="11"/>
      <c r="J105" s="97" t="s">
        <v>80</v>
      </c>
      <c r="K105" s="133">
        <f>COUNTIF(J12:K101,"APIS")</f>
        <v>0</v>
      </c>
      <c r="L105"/>
      <c r="M105"/>
      <c r="N105"/>
      <c r="O105"/>
      <c r="P105"/>
      <c r="Q105"/>
      <c r="R105"/>
      <c r="S105"/>
      <c r="T105"/>
      <c r="U105"/>
      <c r="V105"/>
      <c r="W105"/>
      <c r="X105"/>
      <c r="Y105"/>
      <c r="Z105"/>
      <c r="AA105"/>
      <c r="AB105"/>
      <c r="AC105"/>
      <c r="AD105"/>
      <c r="AE105"/>
      <c r="AF105"/>
      <c r="AG105"/>
      <c r="AH105"/>
      <c r="AI105"/>
      <c r="AJ105"/>
      <c r="AK105"/>
      <c r="AN105"/>
      <c r="AQ105"/>
      <c r="AT105"/>
      <c r="AU105"/>
      <c r="AV105"/>
      <c r="AW105"/>
      <c r="AX105"/>
      <c r="AY105"/>
      <c r="AZ105"/>
      <c r="BA105"/>
      <c r="BB105"/>
      <c r="BC105"/>
      <c r="BD105"/>
      <c r="BE105"/>
      <c r="BF105"/>
      <c r="BG105"/>
      <c r="BH105"/>
      <c r="BI105"/>
      <c r="BJ105"/>
      <c r="BK105"/>
      <c r="BL105"/>
      <c r="BM105"/>
      <c r="BN105"/>
      <c r="BO105"/>
      <c r="BP105" s="41"/>
      <c r="BQ105"/>
      <c r="BR105" s="11"/>
      <c r="BS105" s="11"/>
      <c r="BT105" s="11"/>
      <c r="BU105" s="11"/>
      <c r="BV105" s="11"/>
      <c r="BW105" s="10"/>
      <c r="BX105"/>
      <c r="BY105"/>
      <c r="BZ105"/>
      <c r="CA105"/>
      <c r="CB105"/>
      <c r="CC105"/>
      <c r="CD105"/>
      <c r="CE105"/>
      <c r="CF105"/>
      <c r="CG105"/>
      <c r="CH105"/>
      <c r="CI105" s="38"/>
      <c r="CJ105" s="11"/>
      <c r="CK105" s="11"/>
      <c r="CL105" s="11"/>
      <c r="CM105" s="11"/>
      <c r="CN105" s="11"/>
      <c r="CO105" s="11"/>
      <c r="CP105" s="38"/>
      <c r="CQ105" s="38"/>
      <c r="CR105"/>
      <c r="CS105"/>
      <c r="CT105"/>
      <c r="CU105"/>
      <c r="CV105"/>
      <c r="CW105"/>
      <c r="CX105"/>
      <c r="CY105"/>
      <c r="CZ105"/>
      <c r="DA105"/>
      <c r="DB105"/>
      <c r="DC105"/>
      <c r="DD105"/>
      <c r="DE105"/>
      <c r="DF105"/>
      <c r="DG105"/>
      <c r="DH105"/>
      <c r="DI105"/>
      <c r="DJ105"/>
      <c r="DK105" s="11"/>
      <c r="DL105" s="11"/>
      <c r="DM105" s="11"/>
      <c r="DN105" s="11"/>
      <c r="DO105" s="11"/>
      <c r="DP105" s="11"/>
      <c r="DQ105"/>
      <c r="DR105"/>
      <c r="DS105"/>
      <c r="DT105"/>
      <c r="DU105"/>
      <c r="DV105"/>
      <c r="DW105" s="8"/>
      <c r="DX105"/>
      <c r="DY105" s="8"/>
      <c r="DZ105"/>
      <c r="EA105"/>
      <c r="EB105"/>
      <c r="EC105"/>
      <c r="ED105"/>
      <c r="EE105"/>
      <c r="EF105"/>
      <c r="EG105"/>
      <c r="EH105"/>
      <c r="EI105"/>
      <c r="EJ105"/>
      <c r="EK105"/>
    </row>
    <row r="106" spans="1:142" s="9" customFormat="1" x14ac:dyDescent="0.25">
      <c r="A106"/>
      <c r="B106"/>
      <c r="C106"/>
      <c r="D106"/>
      <c r="E106"/>
      <c r="F106"/>
      <c r="G106"/>
      <c r="H106"/>
      <c r="I106"/>
      <c r="J106" s="97" t="s">
        <v>63</v>
      </c>
      <c r="K106" s="133">
        <f>COUNTIF(J13:K102,"OTRAS")</f>
        <v>0</v>
      </c>
      <c r="L106"/>
      <c r="M106"/>
      <c r="N106"/>
      <c r="O106"/>
      <c r="P106"/>
      <c r="Q106"/>
      <c r="R106"/>
      <c r="S106"/>
      <c r="T106"/>
      <c r="U106"/>
      <c r="V106"/>
      <c r="W106"/>
      <c r="X106"/>
      <c r="Y106"/>
      <c r="Z106"/>
      <c r="AA106"/>
      <c r="AB106"/>
      <c r="AC106"/>
      <c r="AD106"/>
      <c r="AE106"/>
      <c r="AF106"/>
      <c r="AG106"/>
      <c r="AH106"/>
      <c r="AI106"/>
      <c r="AJ106"/>
      <c r="AK106"/>
      <c r="AL106"/>
      <c r="AM106"/>
      <c r="AN106"/>
      <c r="AQ106"/>
      <c r="AR106"/>
      <c r="AS106"/>
      <c r="AT106"/>
      <c r="AU106"/>
      <c r="AV106"/>
      <c r="AW106"/>
      <c r="AX106"/>
      <c r="AY106"/>
      <c r="AZ106"/>
      <c r="BA106"/>
      <c r="BB106"/>
      <c r="BC106"/>
      <c r="BD106"/>
      <c r="BE106"/>
      <c r="BF106"/>
      <c r="BG106"/>
      <c r="BH106"/>
      <c r="BI106"/>
      <c r="BJ106"/>
      <c r="BK106"/>
      <c r="BL106"/>
      <c r="BM106"/>
      <c r="BN106"/>
      <c r="BO106"/>
      <c r="BP106" s="41"/>
      <c r="BQ106"/>
      <c r="BR106"/>
      <c r="BS106"/>
      <c r="BT106"/>
      <c r="BU106"/>
      <c r="BV106"/>
      <c r="BW106" s="13"/>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L106"/>
      <c r="DM106"/>
      <c r="DN106"/>
      <c r="DO106"/>
      <c r="DP106"/>
      <c r="DQ106"/>
      <c r="DR106"/>
      <c r="DS106"/>
      <c r="DT106"/>
      <c r="DU106"/>
      <c r="DV106"/>
      <c r="DW106"/>
      <c r="DX106"/>
      <c r="DY106"/>
      <c r="DZ106"/>
      <c r="EA106" s="468" t="s">
        <v>119</v>
      </c>
      <c r="EB106" s="555"/>
      <c r="EC106" s="555"/>
      <c r="ED106" s="555"/>
      <c r="EE106" s="555"/>
      <c r="EF106" s="555"/>
      <c r="EG106" s="555"/>
      <c r="EH106" s="555"/>
      <c r="EI106" s="555"/>
      <c r="EJ106" s="555"/>
      <c r="EK106"/>
    </row>
    <row r="107" spans="1:142" s="9" customForma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s="38"/>
      <c r="BG107" s="38"/>
      <c r="BH107" s="38"/>
      <c r="BI107" s="38"/>
      <c r="BJ107" s="38"/>
      <c r="BK107" s="38"/>
      <c r="BL107" s="38"/>
      <c r="BM107" s="38"/>
      <c r="BN107" s="38"/>
      <c r="BO107" s="38"/>
      <c r="BP107" s="43"/>
      <c r="BQ107" s="38"/>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row>
    <row r="108" spans="1:142" s="9" customFormat="1" ht="15"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s="38"/>
      <c r="BG108" s="39"/>
      <c r="BH108" s="39"/>
      <c r="BI108" s="39"/>
      <c r="BJ108" s="39"/>
      <c r="BK108" s="39"/>
      <c r="BL108" s="39"/>
      <c r="BM108" s="39"/>
      <c r="BN108" s="39"/>
      <c r="BO108" s="39"/>
      <c r="BP108" s="44"/>
      <c r="BQ108" s="39"/>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row>
    <row r="109" spans="1:142" x14ac:dyDescent="0.25">
      <c r="BF109" s="38"/>
      <c r="BG109" s="37"/>
      <c r="BH109" s="38"/>
      <c r="BI109" s="38"/>
      <c r="BJ109" s="38"/>
      <c r="BK109" s="38"/>
      <c r="BL109" s="38"/>
      <c r="BM109" s="38"/>
      <c r="BN109" s="38"/>
      <c r="BO109" s="38"/>
      <c r="BP109" s="43"/>
      <c r="BQ109" s="38"/>
    </row>
    <row r="110" spans="1:142" x14ac:dyDescent="0.25">
      <c r="BF110" s="38"/>
      <c r="BG110" s="37"/>
      <c r="BH110" s="38"/>
      <c r="BI110" s="38"/>
      <c r="BJ110" s="38"/>
      <c r="BK110" s="38"/>
      <c r="BL110" s="38"/>
      <c r="BM110" s="38"/>
      <c r="BN110" s="38"/>
      <c r="BO110" s="38"/>
      <c r="BP110" s="43"/>
      <c r="BQ110" s="38"/>
    </row>
    <row r="111" spans="1:142" x14ac:dyDescent="0.25">
      <c r="BF111" s="38"/>
      <c r="BG111" s="37"/>
      <c r="BH111" s="38"/>
      <c r="BI111" s="38"/>
      <c r="BJ111" s="38"/>
      <c r="BK111" s="38"/>
      <c r="BL111" s="38"/>
      <c r="BM111" s="38"/>
      <c r="BN111" s="38"/>
      <c r="BO111" s="38"/>
      <c r="BP111" s="43"/>
      <c r="BQ111" s="38"/>
    </row>
    <row r="112" spans="1:142" x14ac:dyDescent="0.25">
      <c r="BF112" s="38"/>
      <c r="BG112" s="37"/>
      <c r="BH112" s="38"/>
      <c r="BI112" s="38"/>
      <c r="BJ112" s="38"/>
      <c r="BK112" s="38"/>
      <c r="BL112" s="38"/>
      <c r="BM112" s="38"/>
      <c r="BN112" s="38"/>
      <c r="BO112" s="38"/>
      <c r="BP112" s="43"/>
      <c r="BQ112" s="38"/>
    </row>
    <row r="113" spans="58:69" x14ac:dyDescent="0.25">
      <c r="BF113" s="38"/>
      <c r="BG113" s="37"/>
      <c r="BH113" s="38"/>
      <c r="BI113" s="38"/>
      <c r="BJ113" s="38"/>
      <c r="BK113" s="38"/>
      <c r="BL113" s="38"/>
      <c r="BM113" s="38"/>
      <c r="BN113" s="38"/>
      <c r="BO113" s="38"/>
      <c r="BP113" s="43"/>
      <c r="BQ113" s="38"/>
    </row>
    <row r="114" spans="58:69" x14ac:dyDescent="0.25">
      <c r="BF114" s="38"/>
      <c r="BG114" s="38"/>
      <c r="BH114" s="38"/>
      <c r="BI114" s="38"/>
      <c r="BJ114" s="38"/>
      <c r="BK114" s="38"/>
      <c r="BL114" s="38"/>
      <c r="BM114" s="38"/>
      <c r="BN114" s="38"/>
      <c r="BO114" s="38"/>
      <c r="BP114" s="43"/>
      <c r="BQ114" s="38"/>
    </row>
    <row r="115" spans="58:69" x14ac:dyDescent="0.25">
      <c r="BF115" s="38"/>
      <c r="BG115" s="38"/>
      <c r="BH115" s="38"/>
      <c r="BI115" s="38"/>
      <c r="BJ115" s="38"/>
      <c r="BK115" s="38"/>
      <c r="BL115" s="38"/>
      <c r="BM115" s="38"/>
      <c r="BN115" s="38"/>
      <c r="BO115" s="38"/>
      <c r="BP115" s="43"/>
      <c r="BQ115" s="38"/>
    </row>
    <row r="116" spans="58:69" x14ac:dyDescent="0.25">
      <c r="BF116" s="38"/>
      <c r="BG116" s="38"/>
      <c r="BH116" s="38"/>
      <c r="BI116" s="38"/>
      <c r="BJ116" s="38"/>
      <c r="BK116" s="38"/>
      <c r="BL116" s="38"/>
      <c r="BM116" s="38"/>
      <c r="BN116" s="38"/>
      <c r="BO116" s="38"/>
      <c r="BP116" s="43"/>
      <c r="BQ116" s="38"/>
    </row>
    <row r="117" spans="58:69" x14ac:dyDescent="0.25">
      <c r="BF117" s="38"/>
      <c r="BG117" s="38"/>
      <c r="BH117" s="38"/>
      <c r="BI117" s="38"/>
      <c r="BJ117" s="38"/>
      <c r="BK117" s="38"/>
      <c r="BL117" s="38"/>
      <c r="BM117" s="38"/>
      <c r="BN117" s="38"/>
      <c r="BO117" s="38"/>
      <c r="BP117" s="43"/>
      <c r="BQ117" s="38"/>
    </row>
  </sheetData>
  <sheetProtection algorithmName="SHA-512" hashValue="q2i+Tmi+2hC0bqTvrRvQ5/ayGNpnyEUgLVTsGxQsSMCg5QzpRjvkjdybQQeSBaHZFFTGuO2XiZ0mqGCJpr124Q==" saltValue="beLemAz+v48i/i7P4bypLw==" spinCount="100000" sheet="1" objects="1" scenarios="1" selectLockedCells="1" sort="0" autoFilter="0"/>
  <protectedRanges>
    <protectedRange sqref="C8:G8 F5:G6 A9:A11 D102 C6:C7 D9:E11 C9:C10 A1:A7 A102:B102 E102:E103 Q2:Q10 BR10 BW10 BY10:BZ10 CN10:DK10 CB5:CF10 CH10:CI10 AA102:AC102 CP103:CQ107 DO10:DP10 DL102:DN104 CJ103:CJ104 CG5:JI6 CR106:JI107 DQ102:DV102 AB103:AC104 AA104 W102:Z104 BX105:CO107 BW102 BW104:BW107 AD102:AJ104 BR102:BU104 CR103:CR104 CT103:CU104 CS102:CS104 CW103:CY104 CV102:CV104 DA103:DB104 CZ102:CZ104 DG103:DI104 DJ102:DJ104 DC102:DF104 A104:E104 H5:I9 J5:K5 J6:M6 P5:P9 M5:O5 J7:O9 B2:B9 BQ102 BQ104 BH108 BG108:BG65536 BI108:JI65536 BH110:BH65536 AK102:AM102 BQ1:BV1 BQ2:JI4 BI6:BP7 BG105:BV107 BX102:CI104 CK102:CM104 CG7:CI9 CK7:DP9 CJ7:CJ101 DV104 DZ102:DZ104 EA102:EJ102 EK102:JI104 EA104:EJ104 R9 X11:X12 BU5:CA9 BQ5:BT7 U9 R11:R12 S9:T12 U11:U12 V9:W12 Y10:Z12 X9:AB9 AA11:AB12 AE9 AH11:AH12 AC9:AD12 AH9 AE11:AE12 AF9:AG12 AI9:AJ12 BI8:BT8 R8:BG8 BQ11 R2:AU7 F9:G101 H11:J101 R13:AJ101 BW11:CI101 EB7:JI9 EA7:EA8 B12:E101 AV10:BO10 BP12:BP101 AW2:AZ5 AV6:BA7 BB5:BH7 BK1:BP4 BK5:BO5 CM11:CM101 DN11:DN101 B1:BJ1 B105:BF65536 H104:V104 F102:V102 L103:V103 L10:N101 DV7:DZ9 DV10:DX10 DV11:DV101 DZ10:JI101 CR105:DV105 DZ105:JI105 DW103:DY105 DX102:DY102 DQ7:DU101 BB4:BG4 BI4:BJ5 BJ2 C2 D2:E7 G2:O4 F3:F4 AV102:BP104 CP11:DJ101 AK9:AL9 AM9:AN10 AO9 AP9:AQ10 AR9 AS9:AT10 AK11:BO11 AU9:BR9 AO102:AP102 AN102:AN103 AR102:AS102 AQ102:AQ103 AT102:AT103 AU102 AK104:AU104 BU10:BU101" name="Rango2"/>
    <protectedRange sqref="A11 D11:G11 F12:G101" name="Rango1"/>
    <protectedRange sqref="O11:P101" name="Rango2_2"/>
    <protectedRange sqref="DW11:DY12 DW13:DW102 DX13:DY101" name="Rango2_3"/>
  </protectedRanges>
  <autoFilter ref="A11:C11">
    <filterColumn colId="0" showButton="0"/>
  </autoFilter>
  <dataConsolidate/>
  <mergeCells count="523">
    <mergeCell ref="EA106:EJ106"/>
    <mergeCell ref="C2:J2"/>
    <mergeCell ref="A16:B16"/>
    <mergeCell ref="A19:B19"/>
    <mergeCell ref="J17:K17"/>
    <mergeCell ref="J18:K18"/>
    <mergeCell ref="J19:K19"/>
    <mergeCell ref="J28:K28"/>
    <mergeCell ref="B3:K3"/>
    <mergeCell ref="L3:M3"/>
    <mergeCell ref="CP7:DO8"/>
    <mergeCell ref="C6:I6"/>
    <mergeCell ref="J6:K6"/>
    <mergeCell ref="C7:E7"/>
    <mergeCell ref="G7:I7"/>
    <mergeCell ref="J7:K7"/>
    <mergeCell ref="BB4:BI4"/>
    <mergeCell ref="BH5:BI5"/>
    <mergeCell ref="L4:M4"/>
    <mergeCell ref="B4:K4"/>
    <mergeCell ref="J33:K33"/>
    <mergeCell ref="M33:N33"/>
    <mergeCell ref="A30:B30"/>
    <mergeCell ref="F30:G30"/>
    <mergeCell ref="J30:K30"/>
    <mergeCell ref="M30:N30"/>
    <mergeCell ref="A31:B31"/>
    <mergeCell ref="F31:G31"/>
    <mergeCell ref="J31:K31"/>
    <mergeCell ref="M31:N31"/>
    <mergeCell ref="E10:E104"/>
    <mergeCell ref="F10:G11"/>
    <mergeCell ref="H10:H11"/>
    <mergeCell ref="A97:B97"/>
    <mergeCell ref="A98:B98"/>
    <mergeCell ref="A24:B24"/>
    <mergeCell ref="F24:G24"/>
    <mergeCell ref="A28:B28"/>
    <mergeCell ref="F28:G28"/>
    <mergeCell ref="A22:B22"/>
    <mergeCell ref="A23:B23"/>
    <mergeCell ref="F17:G17"/>
    <mergeCell ref="F18:G18"/>
    <mergeCell ref="F19:G19"/>
    <mergeCell ref="F29:G29"/>
    <mergeCell ref="J29:K29"/>
    <mergeCell ref="M29:N29"/>
    <mergeCell ref="A26:B26"/>
    <mergeCell ref="A20:B20"/>
    <mergeCell ref="A21:B21"/>
    <mergeCell ref="A27:B27"/>
    <mergeCell ref="F27:G27"/>
    <mergeCell ref="J27:K27"/>
    <mergeCell ref="M27:N27"/>
    <mergeCell ref="F20:G20"/>
    <mergeCell ref="F21:G21"/>
    <mergeCell ref="F22:G22"/>
    <mergeCell ref="J24:K24"/>
    <mergeCell ref="F23:G23"/>
    <mergeCell ref="EA8:EJ9"/>
    <mergeCell ref="M24:N24"/>
    <mergeCell ref="A25:B25"/>
    <mergeCell ref="F25:G25"/>
    <mergeCell ref="J25:K25"/>
    <mergeCell ref="M25:N25"/>
    <mergeCell ref="A12:B12"/>
    <mergeCell ref="L10:L11"/>
    <mergeCell ref="M10:N11"/>
    <mergeCell ref="DG9:DJ10"/>
    <mergeCell ref="DL9:DO10"/>
    <mergeCell ref="BX9:BZ10"/>
    <mergeCell ref="CA9:CC10"/>
    <mergeCell ref="CD9:CF10"/>
    <mergeCell ref="CG9:CI10"/>
    <mergeCell ref="CP9:CS10"/>
    <mergeCell ref="CT9:CV10"/>
    <mergeCell ref="M23:N23"/>
    <mergeCell ref="EA10:EJ10"/>
    <mergeCell ref="A11:B11"/>
    <mergeCell ref="J11:K11"/>
    <mergeCell ref="A10:D10"/>
    <mergeCell ref="A17:B17"/>
    <mergeCell ref="A18:B18"/>
    <mergeCell ref="M28:N28"/>
    <mergeCell ref="A32:B32"/>
    <mergeCell ref="F32:G32"/>
    <mergeCell ref="J32:K32"/>
    <mergeCell ref="M32:N32"/>
    <mergeCell ref="A33:B33"/>
    <mergeCell ref="F33:G33"/>
    <mergeCell ref="AB9:AD10"/>
    <mergeCell ref="AE9:AG10"/>
    <mergeCell ref="I10:K10"/>
    <mergeCell ref="M20:N20"/>
    <mergeCell ref="M21:N21"/>
    <mergeCell ref="F26:G26"/>
    <mergeCell ref="J26:K26"/>
    <mergeCell ref="M26:N26"/>
    <mergeCell ref="M22:N22"/>
    <mergeCell ref="M13:N13"/>
    <mergeCell ref="J14:K14"/>
    <mergeCell ref="J15:K15"/>
    <mergeCell ref="J16:K16"/>
    <mergeCell ref="M17:N17"/>
    <mergeCell ref="M18:N18"/>
    <mergeCell ref="M19:N19"/>
    <mergeCell ref="A29:B29"/>
    <mergeCell ref="M36:N36"/>
    <mergeCell ref="A37:B37"/>
    <mergeCell ref="F37:G37"/>
    <mergeCell ref="J37:K37"/>
    <mergeCell ref="M37:N37"/>
    <mergeCell ref="A34:B34"/>
    <mergeCell ref="F34:G34"/>
    <mergeCell ref="J34:K34"/>
    <mergeCell ref="M34:N34"/>
    <mergeCell ref="A35:B35"/>
    <mergeCell ref="J35:K35"/>
    <mergeCell ref="M35:N35"/>
    <mergeCell ref="F35:G35"/>
    <mergeCell ref="A36:B36"/>
    <mergeCell ref="F36:G36"/>
    <mergeCell ref="J36:K36"/>
    <mergeCell ref="A38:B38"/>
    <mergeCell ref="F38:G38"/>
    <mergeCell ref="J38:K38"/>
    <mergeCell ref="M38:N38"/>
    <mergeCell ref="A39:B39"/>
    <mergeCell ref="F39:G39"/>
    <mergeCell ref="J39:K39"/>
    <mergeCell ref="M39:N39"/>
    <mergeCell ref="A40:B40"/>
    <mergeCell ref="F40:G40"/>
    <mergeCell ref="J40:K40"/>
    <mergeCell ref="M40:N40"/>
    <mergeCell ref="A41:B41"/>
    <mergeCell ref="F41:G41"/>
    <mergeCell ref="J41:K41"/>
    <mergeCell ref="M41:N41"/>
    <mergeCell ref="A42:B42"/>
    <mergeCell ref="F42:G42"/>
    <mergeCell ref="J42:K42"/>
    <mergeCell ref="M42:N42"/>
    <mergeCell ref="A43:B43"/>
    <mergeCell ref="F43:G43"/>
    <mergeCell ref="J43:K43"/>
    <mergeCell ref="M43:N43"/>
    <mergeCell ref="A44:B44"/>
    <mergeCell ref="F44:G44"/>
    <mergeCell ref="J44:K44"/>
    <mergeCell ref="M44:N44"/>
    <mergeCell ref="A45:B45"/>
    <mergeCell ref="F45:G45"/>
    <mergeCell ref="J45:K45"/>
    <mergeCell ref="M45:N45"/>
    <mergeCell ref="A46:B46"/>
    <mergeCell ref="F46:G46"/>
    <mergeCell ref="J46:K46"/>
    <mergeCell ref="M46:N46"/>
    <mergeCell ref="A47:B47"/>
    <mergeCell ref="F47:G47"/>
    <mergeCell ref="J47:K47"/>
    <mergeCell ref="M47:N47"/>
    <mergeCell ref="A48:B48"/>
    <mergeCell ref="F48:G48"/>
    <mergeCell ref="J48:K48"/>
    <mergeCell ref="M48:N48"/>
    <mergeCell ref="A49:B49"/>
    <mergeCell ref="F49:G49"/>
    <mergeCell ref="J49:K49"/>
    <mergeCell ref="M49:N49"/>
    <mergeCell ref="A50:B50"/>
    <mergeCell ref="F50:G50"/>
    <mergeCell ref="J50:K50"/>
    <mergeCell ref="M50:N50"/>
    <mergeCell ref="A51:B51"/>
    <mergeCell ref="F51:G51"/>
    <mergeCell ref="J51:K51"/>
    <mergeCell ref="M51:N51"/>
    <mergeCell ref="A52:B52"/>
    <mergeCell ref="F52:G52"/>
    <mergeCell ref="J52:K52"/>
    <mergeCell ref="M52:N52"/>
    <mergeCell ref="A53:B53"/>
    <mergeCell ref="F53:G53"/>
    <mergeCell ref="J53:K53"/>
    <mergeCell ref="M53:N53"/>
    <mergeCell ref="A54:B54"/>
    <mergeCell ref="F54:G54"/>
    <mergeCell ref="J54:K54"/>
    <mergeCell ref="M54:N54"/>
    <mergeCell ref="A55:B55"/>
    <mergeCell ref="F55:G55"/>
    <mergeCell ref="J55:K55"/>
    <mergeCell ref="M55:N55"/>
    <mergeCell ref="A56:B56"/>
    <mergeCell ref="F56:G56"/>
    <mergeCell ref="J56:K56"/>
    <mergeCell ref="M56:N56"/>
    <mergeCell ref="A57:B57"/>
    <mergeCell ref="F57:G57"/>
    <mergeCell ref="J57:K57"/>
    <mergeCell ref="M57:N57"/>
    <mergeCell ref="A58:B58"/>
    <mergeCell ref="F58:G58"/>
    <mergeCell ref="J58:K58"/>
    <mergeCell ref="M58:N58"/>
    <mergeCell ref="A59:B59"/>
    <mergeCell ref="F59:G59"/>
    <mergeCell ref="J59:K59"/>
    <mergeCell ref="M59:N59"/>
    <mergeCell ref="A60:B60"/>
    <mergeCell ref="F60:G60"/>
    <mergeCell ref="J60:K60"/>
    <mergeCell ref="M60:N60"/>
    <mergeCell ref="A61:B61"/>
    <mergeCell ref="F61:G61"/>
    <mergeCell ref="J61:K61"/>
    <mergeCell ref="M61:N61"/>
    <mergeCell ref="A62:B62"/>
    <mergeCell ref="F62:G62"/>
    <mergeCell ref="J62:K62"/>
    <mergeCell ref="M62:N62"/>
    <mergeCell ref="A63:B63"/>
    <mergeCell ref="F63:G63"/>
    <mergeCell ref="J63:K63"/>
    <mergeCell ref="M63:N63"/>
    <mergeCell ref="A64:B64"/>
    <mergeCell ref="F64:G64"/>
    <mergeCell ref="J64:K64"/>
    <mergeCell ref="M64:N64"/>
    <mergeCell ref="A65:B65"/>
    <mergeCell ref="F65:G65"/>
    <mergeCell ref="J65:K65"/>
    <mergeCell ref="M65:N65"/>
    <mergeCell ref="A66:B66"/>
    <mergeCell ref="F66:G66"/>
    <mergeCell ref="J66:K66"/>
    <mergeCell ref="M66:N66"/>
    <mergeCell ref="A67:B67"/>
    <mergeCell ref="F67:G67"/>
    <mergeCell ref="J67:K67"/>
    <mergeCell ref="M67:N67"/>
    <mergeCell ref="A68:B68"/>
    <mergeCell ref="F68:G68"/>
    <mergeCell ref="J68:K68"/>
    <mergeCell ref="M68:N68"/>
    <mergeCell ref="A69:B69"/>
    <mergeCell ref="F69:G69"/>
    <mergeCell ref="J69:K69"/>
    <mergeCell ref="M69:N69"/>
    <mergeCell ref="A70:B70"/>
    <mergeCell ref="F70:G70"/>
    <mergeCell ref="J70:K70"/>
    <mergeCell ref="M70:N70"/>
    <mergeCell ref="A71:B71"/>
    <mergeCell ref="F71:G71"/>
    <mergeCell ref="J71:K71"/>
    <mergeCell ref="M71:N71"/>
    <mergeCell ref="A72:B72"/>
    <mergeCell ref="F72:G72"/>
    <mergeCell ref="J72:K72"/>
    <mergeCell ref="M72:N72"/>
    <mergeCell ref="A73:B73"/>
    <mergeCell ref="F73:G73"/>
    <mergeCell ref="J73:K73"/>
    <mergeCell ref="M73:N73"/>
    <mergeCell ref="A74:B74"/>
    <mergeCell ref="F74:G74"/>
    <mergeCell ref="J74:K74"/>
    <mergeCell ref="M74:N74"/>
    <mergeCell ref="A75:B75"/>
    <mergeCell ref="F75:G75"/>
    <mergeCell ref="J75:K75"/>
    <mergeCell ref="M75:N75"/>
    <mergeCell ref="A76:B76"/>
    <mergeCell ref="F76:G76"/>
    <mergeCell ref="J76:K76"/>
    <mergeCell ref="M76:N76"/>
    <mergeCell ref="A77:B77"/>
    <mergeCell ref="F77:G77"/>
    <mergeCell ref="J77:K77"/>
    <mergeCell ref="M77:N77"/>
    <mergeCell ref="A78:B78"/>
    <mergeCell ref="F78:G78"/>
    <mergeCell ref="J78:K78"/>
    <mergeCell ref="M78:N78"/>
    <mergeCell ref="A79:B79"/>
    <mergeCell ref="F79:G79"/>
    <mergeCell ref="J79:K79"/>
    <mergeCell ref="M79:N79"/>
    <mergeCell ref="A80:B80"/>
    <mergeCell ref="F80:G80"/>
    <mergeCell ref="J80:K80"/>
    <mergeCell ref="M80:N80"/>
    <mergeCell ref="A81:B81"/>
    <mergeCell ref="F81:G81"/>
    <mergeCell ref="J81:K81"/>
    <mergeCell ref="M81:N81"/>
    <mergeCell ref="A82:B82"/>
    <mergeCell ref="F82:G82"/>
    <mergeCell ref="J82:K82"/>
    <mergeCell ref="M82:N82"/>
    <mergeCell ref="A83:B83"/>
    <mergeCell ref="F83:G83"/>
    <mergeCell ref="J83:K83"/>
    <mergeCell ref="M83:N83"/>
    <mergeCell ref="A84:B84"/>
    <mergeCell ref="F84:G84"/>
    <mergeCell ref="J84:K84"/>
    <mergeCell ref="M84:N84"/>
    <mergeCell ref="A85:B85"/>
    <mergeCell ref="F85:G85"/>
    <mergeCell ref="J85:K85"/>
    <mergeCell ref="M85:N85"/>
    <mergeCell ref="A86:B86"/>
    <mergeCell ref="F86:G86"/>
    <mergeCell ref="J86:K86"/>
    <mergeCell ref="M86:N86"/>
    <mergeCell ref="A87:B87"/>
    <mergeCell ref="F87:G87"/>
    <mergeCell ref="J87:K87"/>
    <mergeCell ref="M87:N87"/>
    <mergeCell ref="A88:B88"/>
    <mergeCell ref="F88:G88"/>
    <mergeCell ref="J88:K88"/>
    <mergeCell ref="M88:N88"/>
    <mergeCell ref="A89:B89"/>
    <mergeCell ref="F89:G89"/>
    <mergeCell ref="J89:K89"/>
    <mergeCell ref="M89:N89"/>
    <mergeCell ref="A90:B90"/>
    <mergeCell ref="F90:G90"/>
    <mergeCell ref="J90:K90"/>
    <mergeCell ref="M90:N90"/>
    <mergeCell ref="A91:B91"/>
    <mergeCell ref="F91:G91"/>
    <mergeCell ref="J91:K91"/>
    <mergeCell ref="M91:N91"/>
    <mergeCell ref="A92:B92"/>
    <mergeCell ref="F92:G92"/>
    <mergeCell ref="J92:K92"/>
    <mergeCell ref="M92:N92"/>
    <mergeCell ref="A93:B93"/>
    <mergeCell ref="F93:G93"/>
    <mergeCell ref="J93:K93"/>
    <mergeCell ref="M93:N93"/>
    <mergeCell ref="A94:B94"/>
    <mergeCell ref="F94:G94"/>
    <mergeCell ref="J94:K94"/>
    <mergeCell ref="M94:N94"/>
    <mergeCell ref="A95:B95"/>
    <mergeCell ref="F95:G95"/>
    <mergeCell ref="J95:K95"/>
    <mergeCell ref="M95:N95"/>
    <mergeCell ref="A96:B96"/>
    <mergeCell ref="F96:G96"/>
    <mergeCell ref="J96:K96"/>
    <mergeCell ref="M96:N96"/>
    <mergeCell ref="F97:G97"/>
    <mergeCell ref="J97:K97"/>
    <mergeCell ref="M97:N97"/>
    <mergeCell ref="F98:G98"/>
    <mergeCell ref="J98:K98"/>
    <mergeCell ref="M98:N98"/>
    <mergeCell ref="A99:B99"/>
    <mergeCell ref="F99:G99"/>
    <mergeCell ref="J99:K99"/>
    <mergeCell ref="M99:N99"/>
    <mergeCell ref="A100:B100"/>
    <mergeCell ref="F100:G100"/>
    <mergeCell ref="J100:K100"/>
    <mergeCell ref="M100:N100"/>
    <mergeCell ref="T102:T103"/>
    <mergeCell ref="U102:V102"/>
    <mergeCell ref="W102:W103"/>
    <mergeCell ref="A101:B101"/>
    <mergeCell ref="F101:G101"/>
    <mergeCell ref="J101:K101"/>
    <mergeCell ref="M101:N101"/>
    <mergeCell ref="A102:B104"/>
    <mergeCell ref="C102:C103"/>
    <mergeCell ref="D102:D103"/>
    <mergeCell ref="F102:F103"/>
    <mergeCell ref="G102:G103"/>
    <mergeCell ref="H102:H103"/>
    <mergeCell ref="DD9:DF10"/>
    <mergeCell ref="DJ102:DJ103"/>
    <mergeCell ref="DL102:DO103"/>
    <mergeCell ref="X102:Y102"/>
    <mergeCell ref="Z102:Z103"/>
    <mergeCell ref="AA102:AA103"/>
    <mergeCell ref="AB102:AC102"/>
    <mergeCell ref="AD102:AD103"/>
    <mergeCell ref="AE102:AF102"/>
    <mergeCell ref="AX102:AX103"/>
    <mergeCell ref="AY102:AY103"/>
    <mergeCell ref="BE102:BE103"/>
    <mergeCell ref="AZ102:AZ103"/>
    <mergeCell ref="AG102:AG103"/>
    <mergeCell ref="AH102:AI102"/>
    <mergeCell ref="AJ102:AJ103"/>
    <mergeCell ref="AK102:AK103"/>
    <mergeCell ref="BZ102:BZ103"/>
    <mergeCell ref="CA102:CB102"/>
    <mergeCell ref="CC102:CC103"/>
    <mergeCell ref="CD102:CE102"/>
    <mergeCell ref="CF102:CF103"/>
    <mergeCell ref="CG102:CH102"/>
    <mergeCell ref="CI102:CI103"/>
    <mergeCell ref="F16:G16"/>
    <mergeCell ref="R7:BV7"/>
    <mergeCell ref="I102:I103"/>
    <mergeCell ref="AL102:AM102"/>
    <mergeCell ref="CW9:CZ10"/>
    <mergeCell ref="DA9:DC10"/>
    <mergeCell ref="AB8:AK8"/>
    <mergeCell ref="BS8:BV10"/>
    <mergeCell ref="R9:T10"/>
    <mergeCell ref="U9:W10"/>
    <mergeCell ref="X9:Z10"/>
    <mergeCell ref="AA9:AA11"/>
    <mergeCell ref="J12:K12"/>
    <mergeCell ref="O10:O11"/>
    <mergeCell ref="CK9:CN10"/>
    <mergeCell ref="R8:AA8"/>
    <mergeCell ref="AL9:AN10"/>
    <mergeCell ref="AO9:AQ10"/>
    <mergeCell ref="AR9:AT10"/>
    <mergeCell ref="AU9:AU11"/>
    <mergeCell ref="AL8:AU8"/>
    <mergeCell ref="P10:P11"/>
    <mergeCell ref="J102:J103"/>
    <mergeCell ref="K102:K103"/>
    <mergeCell ref="BQ9:BQ11"/>
    <mergeCell ref="BP9:BP11"/>
    <mergeCell ref="BH10:BI10"/>
    <mergeCell ref="C5:I5"/>
    <mergeCell ref="J5:M5"/>
    <mergeCell ref="F14:G14"/>
    <mergeCell ref="F15:G15"/>
    <mergeCell ref="M12:N12"/>
    <mergeCell ref="BL10:BM10"/>
    <mergeCell ref="BN10:BO10"/>
    <mergeCell ref="AZ10:BA10"/>
    <mergeCell ref="BJ10:BK10"/>
    <mergeCell ref="AX10:AY10"/>
    <mergeCell ref="BF10:BG10"/>
    <mergeCell ref="AH9:AJ10"/>
    <mergeCell ref="AV10:AW10"/>
    <mergeCell ref="AK9:AK11"/>
    <mergeCell ref="A13:B13"/>
    <mergeCell ref="F13:G13"/>
    <mergeCell ref="J13:K13"/>
    <mergeCell ref="A14:B14"/>
    <mergeCell ref="F12:G12"/>
    <mergeCell ref="A15:B15"/>
    <mergeCell ref="BN102:BN103"/>
    <mergeCell ref="BO102:BO103"/>
    <mergeCell ref="BJ102:BJ103"/>
    <mergeCell ref="BK102:BK103"/>
    <mergeCell ref="BF102:BF103"/>
    <mergeCell ref="BG102:BG103"/>
    <mergeCell ref="BH102:BH103"/>
    <mergeCell ref="BC102:BC103"/>
    <mergeCell ref="BD102:BD103"/>
    <mergeCell ref="J20:K20"/>
    <mergeCell ref="J21:K21"/>
    <mergeCell ref="J22:K22"/>
    <mergeCell ref="J23:K23"/>
    <mergeCell ref="M14:N14"/>
    <mergeCell ref="M15:N15"/>
    <mergeCell ref="M16:N16"/>
    <mergeCell ref="BL102:BL103"/>
    <mergeCell ref="BM102:BM103"/>
    <mergeCell ref="DL104:DO104"/>
    <mergeCell ref="BB10:BC10"/>
    <mergeCell ref="BD10:BE10"/>
    <mergeCell ref="EK8:EK104"/>
    <mergeCell ref="BS104:BV104"/>
    <mergeCell ref="CK104:CN104"/>
    <mergeCell ref="CK102:CN103"/>
    <mergeCell ref="BX7:CN8"/>
    <mergeCell ref="AV8:BQ8"/>
    <mergeCell ref="BB102:BB103"/>
    <mergeCell ref="BF9:BO9"/>
    <mergeCell ref="AV9:BE9"/>
    <mergeCell ref="EG102:EG103"/>
    <mergeCell ref="EB102:EB103"/>
    <mergeCell ref="EC102:EC103"/>
    <mergeCell ref="ED102:ED103"/>
    <mergeCell ref="EE102:EE103"/>
    <mergeCell ref="EH102:EH103"/>
    <mergeCell ref="EF102:EF103"/>
    <mergeCell ref="BI102:BI103"/>
    <mergeCell ref="BS102:BV103"/>
    <mergeCell ref="BW102:BY102"/>
    <mergeCell ref="BQ102:BQ103"/>
    <mergeCell ref="EA102:EA103"/>
    <mergeCell ref="AR102:AS102"/>
    <mergeCell ref="AO102:AP102"/>
    <mergeCell ref="AN102:AN103"/>
    <mergeCell ref="AQ102:AQ103"/>
    <mergeCell ref="AT102:AT103"/>
    <mergeCell ref="AU102:AU103"/>
    <mergeCell ref="EI102:EI103"/>
    <mergeCell ref="EJ102:EJ103"/>
    <mergeCell ref="CP102:CR102"/>
    <mergeCell ref="CS102:CS103"/>
    <mergeCell ref="CT102:CU102"/>
    <mergeCell ref="CV102:CV103"/>
    <mergeCell ref="CZ102:CZ103"/>
    <mergeCell ref="DA102:DB102"/>
    <mergeCell ref="DC102:DC103"/>
    <mergeCell ref="DD102:DE102"/>
    <mergeCell ref="DF102:DF103"/>
    <mergeCell ref="DG102:DI102"/>
    <mergeCell ref="DQ102:DU102"/>
    <mergeCell ref="DV102:DV103"/>
    <mergeCell ref="CW102:CY102"/>
    <mergeCell ref="BA102:BA103"/>
    <mergeCell ref="AV102:AV103"/>
    <mergeCell ref="AW102:AW103"/>
  </mergeCells>
  <conditionalFormatting sqref="D104">
    <cfRule type="cellIs" dxfId="76" priority="43" operator="lessThanOrEqual">
      <formula>0</formula>
    </cfRule>
    <cfRule type="cellIs" dxfId="75" priority="44" operator="between">
      <formula>0.99</formula>
      <formula>0.000001</formula>
    </cfRule>
    <cfRule type="cellIs" dxfId="74" priority="45" operator="greaterThanOrEqual">
      <formula>1</formula>
    </cfRule>
  </conditionalFormatting>
  <conditionalFormatting sqref="BS104:BU104">
    <cfRule type="cellIs" dxfId="73" priority="41" operator="between">
      <formula>0.99</formula>
      <formula>0.000001</formula>
    </cfRule>
    <cfRule type="cellIs" dxfId="72" priority="42" operator="greaterThanOrEqual">
      <formula>1</formula>
    </cfRule>
  </conditionalFormatting>
  <conditionalFormatting sqref="BU12:BU101">
    <cfRule type="cellIs" dxfId="71" priority="37" operator="lessThan">
      <formula>BT12</formula>
    </cfRule>
    <cfRule type="cellIs" dxfId="70" priority="38" operator="greaterThanOrEqual">
      <formula>BT12</formula>
    </cfRule>
  </conditionalFormatting>
  <conditionalFormatting sqref="BS102:BV103">
    <cfRule type="containsText" dxfId="69" priority="6" operator="containsText" text="0">
      <formula>NOT(ISERROR(SEARCH("0",BS102)))</formula>
    </cfRule>
    <cfRule type="cellIs" dxfId="68" priority="35" operator="lessThan">
      <formula>$C$104</formula>
    </cfRule>
    <cfRule type="cellIs" dxfId="67" priority="36" operator="greaterThanOrEqual">
      <formula>$C$104</formula>
    </cfRule>
  </conditionalFormatting>
  <conditionalFormatting sqref="CM12:CM101">
    <cfRule type="cellIs" dxfId="66" priority="33" operator="lessThan">
      <formula>CL12</formula>
    </cfRule>
    <cfRule type="cellIs" dxfId="65" priority="34" operator="greaterThanOrEqual">
      <formula>CL12</formula>
    </cfRule>
  </conditionalFormatting>
  <conditionalFormatting sqref="CK104:CM104">
    <cfRule type="cellIs" dxfId="64" priority="31" operator="between">
      <formula>0.99</formula>
      <formula>0.000001</formula>
    </cfRule>
    <cfRule type="cellIs" dxfId="63" priority="32" operator="greaterThanOrEqual">
      <formula>1</formula>
    </cfRule>
  </conditionalFormatting>
  <conditionalFormatting sqref="CK102:CN103">
    <cfRule type="containsText" dxfId="62" priority="4" operator="containsText" text="0">
      <formula>NOT(ISERROR(SEARCH("0",CK102)))</formula>
    </cfRule>
    <cfRule type="cellIs" dxfId="61" priority="27" operator="lessThan">
      <formula>$C$104</formula>
    </cfRule>
    <cfRule type="cellIs" dxfId="60" priority="28" operator="greaterThanOrEqual">
      <formula>$C$104</formula>
    </cfRule>
  </conditionalFormatting>
  <conditionalFormatting sqref="DN12:DN101">
    <cfRule type="cellIs" dxfId="59" priority="25" operator="lessThan">
      <formula>DM12</formula>
    </cfRule>
    <cfRule type="cellIs" dxfId="58" priority="26" operator="greaterThanOrEqual">
      <formula>DM12</formula>
    </cfRule>
  </conditionalFormatting>
  <conditionalFormatting sqref="DL104:DN104">
    <cfRule type="cellIs" dxfId="57" priority="23" operator="between">
      <formula>0.99</formula>
      <formula>0.000001</formula>
    </cfRule>
    <cfRule type="cellIs" dxfId="56" priority="24" operator="greaterThanOrEqual">
      <formula>1</formula>
    </cfRule>
  </conditionalFormatting>
  <conditionalFormatting sqref="DL102:DO103">
    <cfRule type="containsText" dxfId="55" priority="2" operator="containsText" text="0">
      <formula>NOT(ISERROR(SEARCH("0",DL102)))</formula>
    </cfRule>
    <cfRule type="cellIs" dxfId="54" priority="19" operator="lessThan">
      <formula>$C$104</formula>
    </cfRule>
    <cfRule type="cellIs" dxfId="53" priority="20" operator="greaterThanOrEqual">
      <formula>$C$104</formula>
    </cfRule>
  </conditionalFormatting>
  <conditionalFormatting sqref="I104">
    <cfRule type="containsText" dxfId="52" priority="7" operator="containsText" text="0%">
      <formula>NOT(ISERROR(SEARCH("0%",I104)))</formula>
    </cfRule>
    <cfRule type="cellIs" dxfId="51" priority="16" operator="lessThanOrEqual">
      <formula>0</formula>
    </cfRule>
    <cfRule type="cellIs" dxfId="50" priority="17" operator="between">
      <formula>0.1999999999</formula>
      <formula>0.000001</formula>
    </cfRule>
    <cfRule type="cellIs" dxfId="49" priority="18" operator="greaterThanOrEqual">
      <formula>0.2</formula>
    </cfRule>
  </conditionalFormatting>
  <conditionalFormatting sqref="BH5">
    <cfRule type="colorScale" priority="15">
      <colorScale>
        <cfvo type="num" val="0"/>
        <cfvo type="num" val="15"/>
        <cfvo type="num" val="30"/>
        <color rgb="FFF8696B"/>
        <color rgb="FFFFEB84"/>
        <color rgb="FF63BE7B"/>
      </colorScale>
    </cfRule>
  </conditionalFormatting>
  <conditionalFormatting sqref="DV12:DV101">
    <cfRule type="containsText" dxfId="48" priority="13" operator="containsText" text="SI">
      <formula>NOT(ISERROR(SEARCH("SI",DV12)))</formula>
    </cfRule>
    <cfRule type="containsText" dxfId="47" priority="14" operator="containsText" text="NO">
      <formula>NOT(ISERROR(SEARCH("NO",DV12)))</formula>
    </cfRule>
  </conditionalFormatting>
  <conditionalFormatting sqref="BU12:BU101">
    <cfRule type="expression" dxfId="46" priority="12">
      <formula>M12=""</formula>
    </cfRule>
  </conditionalFormatting>
  <conditionalFormatting sqref="CM12:CM101">
    <cfRule type="expression" dxfId="45" priority="11">
      <formula>M12=""</formula>
    </cfRule>
  </conditionalFormatting>
  <conditionalFormatting sqref="DN12:DN101">
    <cfRule type="expression" dxfId="44" priority="10">
      <formula>M12=""</formula>
    </cfRule>
  </conditionalFormatting>
  <conditionalFormatting sqref="DY12:DY101">
    <cfRule type="containsText" dxfId="43" priority="8" operator="containsText" text="NO">
      <formula>NOT(ISERROR(SEARCH("NO",DY12)))</formula>
    </cfRule>
    <cfRule type="containsText" dxfId="42" priority="9" operator="containsText" text="SI">
      <formula>NOT(ISERROR(SEARCH("SI",DY12)))</formula>
    </cfRule>
  </conditionalFormatting>
  <conditionalFormatting sqref="BS104:BV104">
    <cfRule type="containsText" dxfId="41" priority="5" operator="containsText" text="0%">
      <formula>NOT(ISERROR(SEARCH("0%",BS104)))</formula>
    </cfRule>
  </conditionalFormatting>
  <conditionalFormatting sqref="CK104:CN104">
    <cfRule type="containsText" dxfId="40" priority="3" operator="containsText" text="0%">
      <formula>NOT(ISERROR(SEARCH("0%",CK104)))</formula>
    </cfRule>
  </conditionalFormatting>
  <conditionalFormatting sqref="DL104:DO104">
    <cfRule type="containsText" dxfId="39" priority="1" operator="containsText" text="0%">
      <formula>NOT(ISERROR(SEARCH("0%",DL104)))</formula>
    </cfRule>
  </conditionalFormatting>
  <dataValidations xWindow="1060" yWindow="877" count="13">
    <dataValidation allowBlank="1" showInputMessage="1" showErrorMessage="1" prompt="Indicar nombre de la acción formativa" sqref="BX9 CA9 CG9 X9 AH9 AL9 AO9 AR9"/>
    <dataValidation type="list" allowBlank="1" showInputMessage="1" showErrorMessage="1" error="Sólo se puede introducir una opción de la lista desplegable" prompt="Seleccionar una opción de la lista desplegable" sqref="H12:I101">
      <formula1>"SI, NO"</formula1>
    </dataValidation>
    <dataValidation type="list" allowBlank="1" showInputMessage="1" showErrorMessage="1" error="Sólo se puede introducir una opción de la lista desplegable" prompt="Seleccionar una opción de la lista desplegable" sqref="F12:F101">
      <formula1>"DE CONTINUIDAD, NUEVA INCORPORACIÓN"</formula1>
    </dataValidation>
    <dataValidation allowBlank="1" showInputMessage="1" showErrorMessage="1" prompt="Participantes que han completado &quot;Módulo 4&quot;" sqref="BP102:BP103"/>
    <dataValidation allowBlank="1" showInputMessage="1" showErrorMessage="1" prompt="Indicar el nombre y duración del módulo formativo" sqref="AV10:AZ10 BF10:BJ10 BB10 BD10 BL10 BN10"/>
    <dataValidation type="list" allowBlank="1" showInputMessage="1" showErrorMessage="1" sqref="AW12:AW101 BK12:BK101 BG12:BG101 AY12:AY101 BO12:BO101 BA12:BA101 BM12:BM101 BC12:BC101 BE12:BE101 BI12:BI101">
      <formula1>"SI,NO"</formula1>
    </dataValidation>
    <dataValidation allowBlank="1" showInputMessage="1" showErrorMessage="1" prompt="Indicar el nombre de la &quot;cualificación específica 2&quot;" sqref="BF9"/>
    <dataValidation type="list" allowBlank="1" showInputMessage="1" showErrorMessage="1" error="Sólo se puede introducir una opción de la lista desplegable" prompt="Seleccionar una opción de la lista desplegable" sqref="J12:K101">
      <formula1>"IMV,RAI,APIS,OTRAS"</formula1>
    </dataValidation>
    <dataValidation allowBlank="1" showInputMessage="1" showErrorMessage="1" prompt="Indicar denominación de la actuación" sqref="EA11:EJ11"/>
    <dataValidation allowBlank="1" showInputMessage="1" showErrorMessage="1" prompt="Introducir el nombre de la &quot;cualificación específica 1&quot;" sqref="AV9:BE9"/>
    <dataValidation allowBlank="1" showInputMessage="1" showErrorMessage="1" prompt="Introducir en formato fecha XX/XX/XXXX" sqref="L12:N101"/>
    <dataValidation allowBlank="1" showInputMessage="1" showErrorMessage="1" prompt="Indicar el nombre de la actuación" sqref="CP11:CR11"/>
    <dataValidation allowBlank="1" showInputMessage="1" showErrorMessage="1" prompt="Indicar nombre de la actuación" sqref="CW11:CY11 DG11:DI11"/>
  </dataValidations>
  <pageMargins left="0.7" right="0.7" top="0.75" bottom="0.75" header="0.3" footer="0.3"/>
  <pageSetup paperSize="9" orientation="portrait" horizontalDpi="300" verticalDpi="300" r:id="rId1"/>
  <ignoredErrors>
    <ignoredError sqref="AW102:AX102 AY102:BB102 BD102:BG102 BC102 BH102:BI102 BJ102:BK102 BL102:BM102 BN102"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EQ137"/>
  <sheetViews>
    <sheetView zoomScale="90" zoomScaleNormal="90" workbookViewId="0">
      <pane xSplit="4" topLeftCell="E1" activePane="topRight" state="frozen"/>
      <selection pane="topRight" activeCell="L21" sqref="L21"/>
    </sheetView>
  </sheetViews>
  <sheetFormatPr baseColWidth="10" defaultRowHeight="15" x14ac:dyDescent="0.25"/>
  <cols>
    <col min="1" max="1" width="1.85546875" customWidth="1"/>
    <col min="2" max="2" width="32.28515625" customWidth="1"/>
    <col min="3" max="4" width="19.85546875" customWidth="1"/>
    <col min="5" max="5" width="1.28515625" customWidth="1"/>
    <col min="6" max="6" width="16.85546875" customWidth="1"/>
    <col min="7" max="7" width="14.5703125" customWidth="1"/>
    <col min="8" max="8" width="12.28515625" customWidth="1"/>
    <col min="9" max="9" width="12.42578125" customWidth="1"/>
    <col min="10" max="10" width="8.85546875" customWidth="1"/>
    <col min="11" max="11" width="6.5703125" customWidth="1"/>
    <col min="12" max="12" width="20.42578125" customWidth="1"/>
    <col min="13" max="13" width="8.7109375" customWidth="1"/>
    <col min="14" max="14" width="8.28515625" customWidth="1"/>
    <col min="15" max="16" width="8.28515625" hidden="1" customWidth="1"/>
    <col min="17" max="17" width="1.28515625" customWidth="1"/>
    <col min="18" max="18" width="11.5703125" customWidth="1"/>
    <col min="19" max="19" width="13.5703125" customWidth="1"/>
    <col min="20" max="20" width="11.7109375" customWidth="1"/>
    <col min="21" max="21" width="12.7109375" customWidth="1"/>
    <col min="22" max="22" width="13.5703125" customWidth="1"/>
    <col min="23" max="23" width="10.85546875" customWidth="1"/>
    <col min="24" max="24" width="12.42578125" customWidth="1"/>
    <col min="25" max="25" width="12.85546875" customWidth="1"/>
    <col min="26" max="26" width="11.42578125" customWidth="1"/>
    <col min="27" max="27" width="19" customWidth="1"/>
    <col min="28" max="28" width="12.140625" customWidth="1"/>
    <col min="29" max="29" width="13.140625" customWidth="1"/>
    <col min="30" max="30" width="12.140625" customWidth="1"/>
    <col min="31" max="31" width="12.28515625" customWidth="1"/>
    <col min="32" max="32" width="13.85546875" customWidth="1"/>
    <col min="33" max="33" width="11.85546875" customWidth="1"/>
    <col min="34" max="34" width="12.7109375" customWidth="1"/>
    <col min="35" max="35" width="13.42578125" customWidth="1"/>
    <col min="36" max="36" width="10.28515625" customWidth="1"/>
    <col min="37" max="47" width="16.42578125" customWidth="1"/>
    <col min="48" max="67" width="13.85546875" customWidth="1"/>
    <col min="68" max="68" width="13.85546875" style="41" hidden="1" customWidth="1"/>
    <col min="69" max="69" width="16.85546875" customWidth="1"/>
    <col min="70" max="70" width="1.140625" customWidth="1"/>
    <col min="71" max="72" width="16.42578125" customWidth="1"/>
    <col min="73" max="73" width="16.28515625" customWidth="1"/>
    <col min="74" max="74" width="7.5703125" customWidth="1"/>
    <col min="75" max="75" width="1.140625" customWidth="1"/>
    <col min="76" max="76" width="14" customWidth="1"/>
    <col min="77" max="77" width="12.28515625" customWidth="1"/>
    <col min="78" max="78" width="10.42578125" customWidth="1"/>
    <col min="79" max="79" width="13.7109375" customWidth="1"/>
    <col min="80" max="81" width="10.42578125" customWidth="1"/>
    <col min="82" max="82" width="14.140625" customWidth="1"/>
    <col min="83" max="84" width="10.42578125" customWidth="1"/>
    <col min="85" max="85" width="14" customWidth="1"/>
    <col min="86" max="87" width="10.42578125" customWidth="1"/>
    <col min="88" max="88" width="0.7109375" customWidth="1"/>
    <col min="89" max="89" width="18.42578125" hidden="1" customWidth="1"/>
    <col min="90" max="90" width="18.42578125" customWidth="1"/>
    <col min="91" max="91" width="19.28515625" customWidth="1"/>
    <col min="92" max="92" width="6.42578125" hidden="1" customWidth="1"/>
    <col min="93" max="93" width="0.7109375" customWidth="1"/>
    <col min="94" max="94" width="17.140625" customWidth="1"/>
    <col min="95" max="95" width="19.28515625" customWidth="1"/>
    <col min="96" max="96" width="14.5703125" customWidth="1"/>
    <col min="97" max="97" width="11.85546875" customWidth="1"/>
    <col min="98" max="98" width="12.7109375" customWidth="1"/>
    <col min="99" max="99" width="13.42578125" customWidth="1"/>
    <col min="100" max="100" width="12.85546875" customWidth="1"/>
    <col min="101" max="101" width="16.28515625" customWidth="1"/>
    <col min="102" max="102" width="18.42578125" customWidth="1"/>
    <col min="103" max="103" width="20.140625" customWidth="1"/>
    <col min="104" max="105" width="11.5703125" customWidth="1"/>
    <col min="106" max="106" width="14.28515625" customWidth="1"/>
    <col min="107" max="107" width="11.28515625" customWidth="1"/>
    <col min="108" max="108" width="12.140625" customWidth="1"/>
    <col min="109" max="109" width="14.42578125" customWidth="1"/>
    <col min="110" max="110" width="10.7109375" customWidth="1"/>
    <col min="111" max="111" width="16" customWidth="1"/>
    <col min="112" max="112" width="16.7109375" customWidth="1"/>
    <col min="113" max="113" width="14.42578125" customWidth="1"/>
    <col min="114" max="114" width="11.5703125" customWidth="1"/>
    <col min="115" max="115" width="1" customWidth="1"/>
    <col min="116" max="116" width="15.28515625" hidden="1" customWidth="1"/>
    <col min="117" max="117" width="15.28515625" customWidth="1"/>
    <col min="118" max="118" width="12.5703125" customWidth="1"/>
    <col min="119" max="119" width="8.28515625" hidden="1" customWidth="1"/>
    <col min="120" max="120" width="1" customWidth="1"/>
    <col min="121" max="121" width="20.85546875" customWidth="1"/>
    <col min="122" max="123" width="19.5703125" hidden="1" customWidth="1"/>
    <col min="124" max="124" width="22.28515625" hidden="1" customWidth="1"/>
    <col min="125" max="125" width="14.42578125" hidden="1" customWidth="1"/>
    <col min="126" max="126" width="24" customWidth="1"/>
    <col min="127" max="128" width="24" hidden="1" customWidth="1"/>
    <col min="129" max="129" width="34.7109375" customWidth="1"/>
    <col min="130" max="130" width="1.28515625" customWidth="1"/>
    <col min="131" max="131" width="23.28515625" customWidth="1"/>
    <col min="132" max="132" width="21.85546875" customWidth="1"/>
    <col min="133" max="134" width="23.140625" customWidth="1"/>
    <col min="135" max="135" width="22.85546875" customWidth="1"/>
    <col min="136" max="136" width="22.5703125" customWidth="1"/>
    <col min="137" max="137" width="22.85546875" customWidth="1"/>
    <col min="138" max="138" width="22.5703125" customWidth="1"/>
    <col min="139" max="139" width="23.140625" customWidth="1"/>
    <col min="140" max="140" width="22.85546875" customWidth="1"/>
    <col min="141" max="141" width="1.42578125" customWidth="1"/>
    <col min="142" max="147" width="11.5703125" style="9"/>
  </cols>
  <sheetData>
    <row r="1" spans="1:141" ht="31.15" customHeight="1" thickBot="1" x14ac:dyDescent="0.3">
      <c r="A1" s="8"/>
      <c r="B1" s="126"/>
      <c r="C1" s="126"/>
      <c r="D1" s="126"/>
      <c r="E1" s="126"/>
      <c r="F1" s="126"/>
      <c r="G1" s="126"/>
      <c r="H1" s="126"/>
      <c r="I1" s="126"/>
      <c r="J1" s="126"/>
      <c r="K1" s="126"/>
      <c r="L1" s="126"/>
      <c r="M1" s="126"/>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40"/>
      <c r="BQ1" s="8"/>
      <c r="BR1" s="8"/>
      <c r="BS1" s="8"/>
      <c r="BT1" s="8"/>
      <c r="BU1" s="8"/>
      <c r="BV1" s="8"/>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row>
    <row r="2" spans="1:141" ht="67.150000000000006" customHeight="1" x14ac:dyDescent="0.25">
      <c r="A2" s="8"/>
      <c r="B2" s="259"/>
      <c r="C2" s="556" t="s">
        <v>116</v>
      </c>
      <c r="D2" s="556"/>
      <c r="E2" s="556"/>
      <c r="F2" s="556"/>
      <c r="G2" s="556"/>
      <c r="H2" s="556"/>
      <c r="I2" s="556"/>
      <c r="J2" s="260"/>
      <c r="K2" s="260"/>
      <c r="L2" s="260"/>
      <c r="M2" s="261"/>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38"/>
      <c r="AW2" s="106"/>
      <c r="AX2" s="106"/>
      <c r="AY2" s="106"/>
      <c r="BK2" s="98"/>
      <c r="BL2" s="98"/>
      <c r="BM2" s="98"/>
      <c r="BN2" s="98"/>
      <c r="BO2" s="98"/>
      <c r="BP2" s="100"/>
      <c r="BQ2" s="8"/>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row>
    <row r="3" spans="1:141" ht="39.6" customHeight="1" thickBot="1" x14ac:dyDescent="0.3">
      <c r="A3" s="8"/>
      <c r="B3" s="615" t="s">
        <v>112</v>
      </c>
      <c r="C3" s="616"/>
      <c r="D3" s="616"/>
      <c r="E3" s="616"/>
      <c r="F3" s="616"/>
      <c r="G3" s="616"/>
      <c r="H3" s="616"/>
      <c r="I3" s="616"/>
      <c r="J3" s="616"/>
      <c r="K3" s="616"/>
      <c r="L3" s="616" t="s">
        <v>111</v>
      </c>
      <c r="M3" s="617"/>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38"/>
      <c r="AW3" s="106"/>
      <c r="AX3" s="106"/>
      <c r="AY3" s="106"/>
      <c r="BL3" s="98"/>
      <c r="BM3" s="98"/>
      <c r="BN3" s="98"/>
      <c r="BO3" s="98"/>
      <c r="BP3" s="100"/>
      <c r="BQ3" s="8"/>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row>
    <row r="4" spans="1:141" ht="36.6" customHeight="1" thickBot="1" x14ac:dyDescent="0.3">
      <c r="A4" s="8"/>
      <c r="B4" s="483" t="s">
        <v>114</v>
      </c>
      <c r="C4" s="484"/>
      <c r="D4" s="484"/>
      <c r="E4" s="484"/>
      <c r="F4" s="484"/>
      <c r="G4" s="484"/>
      <c r="H4" s="484"/>
      <c r="I4" s="484"/>
      <c r="J4" s="484"/>
      <c r="K4" s="485"/>
      <c r="L4" s="560">
        <v>2180</v>
      </c>
      <c r="M4" s="561"/>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38"/>
      <c r="AW4" s="106"/>
      <c r="AX4" s="106"/>
      <c r="AY4" s="106"/>
      <c r="BB4" s="469" t="s">
        <v>77</v>
      </c>
      <c r="BC4" s="470"/>
      <c r="BD4" s="470"/>
      <c r="BE4" s="470"/>
      <c r="BF4" s="470"/>
      <c r="BG4" s="470"/>
      <c r="BH4" s="470"/>
      <c r="BI4" s="471"/>
      <c r="BJ4" s="98"/>
      <c r="BK4" s="98"/>
      <c r="BL4" s="98"/>
      <c r="BM4" s="98"/>
      <c r="BN4" s="98"/>
      <c r="BO4" s="98"/>
      <c r="BP4" s="100"/>
      <c r="BQ4" s="8"/>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row>
    <row r="5" spans="1:141" ht="25.15" customHeight="1" thickBot="1" x14ac:dyDescent="0.3">
      <c r="A5" s="8"/>
      <c r="B5" s="141" t="s">
        <v>26</v>
      </c>
      <c r="C5" s="367" t="s">
        <v>88</v>
      </c>
      <c r="D5" s="367"/>
      <c r="E5" s="367"/>
      <c r="F5" s="367"/>
      <c r="G5" s="367"/>
      <c r="H5" s="367"/>
      <c r="I5" s="367"/>
      <c r="J5" s="624" t="s">
        <v>31</v>
      </c>
      <c r="K5" s="624"/>
      <c r="L5" s="624"/>
      <c r="M5" s="625"/>
      <c r="N5" s="22"/>
      <c r="O5" s="22"/>
      <c r="P5" s="22"/>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38"/>
      <c r="AW5" s="106"/>
      <c r="AX5" s="106"/>
      <c r="AY5" s="106"/>
      <c r="BB5" s="103" t="s">
        <v>76</v>
      </c>
      <c r="BC5" s="104"/>
      <c r="BD5" s="104"/>
      <c r="BE5" s="104"/>
      <c r="BF5" s="104"/>
      <c r="BG5" s="105"/>
      <c r="BH5" s="395">
        <f>COUNTIF(BP12:BP121,"&gt;0")</f>
        <v>0</v>
      </c>
      <c r="BI5" s="396"/>
      <c r="BJ5" s="70"/>
      <c r="BK5" s="70"/>
      <c r="BL5" s="83"/>
      <c r="BM5" s="83"/>
      <c r="BN5" s="126"/>
      <c r="BO5" s="126"/>
      <c r="BP5" s="43"/>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row>
    <row r="6" spans="1:141" ht="26.45" customHeight="1" x14ac:dyDescent="0.25">
      <c r="A6" s="8"/>
      <c r="B6" s="141" t="s">
        <v>25</v>
      </c>
      <c r="C6" s="368"/>
      <c r="D6" s="369"/>
      <c r="E6" s="369"/>
      <c r="F6" s="369"/>
      <c r="G6" s="369"/>
      <c r="H6" s="369"/>
      <c r="I6" s="418"/>
      <c r="J6" s="614" t="s">
        <v>28</v>
      </c>
      <c r="K6" s="614"/>
      <c r="L6" s="234" t="s">
        <v>29</v>
      </c>
      <c r="M6" s="142" t="s">
        <v>30</v>
      </c>
      <c r="N6" s="13"/>
      <c r="O6" s="13"/>
      <c r="P6" s="13"/>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51"/>
      <c r="BI6" s="50"/>
      <c r="BJ6" s="99"/>
      <c r="BK6" s="99"/>
      <c r="BL6" s="99"/>
      <c r="BM6" s="99"/>
      <c r="BN6" s="99"/>
      <c r="BO6" s="99"/>
      <c r="BP6" s="40"/>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row>
    <row r="7" spans="1:141" ht="33" customHeight="1" thickBot="1" x14ac:dyDescent="0.3">
      <c r="A7" s="8"/>
      <c r="B7" s="143" t="s">
        <v>27</v>
      </c>
      <c r="C7" s="316"/>
      <c r="D7" s="317"/>
      <c r="E7" s="318"/>
      <c r="F7" s="249" t="s">
        <v>40</v>
      </c>
      <c r="G7" s="316"/>
      <c r="H7" s="317"/>
      <c r="I7" s="318"/>
      <c r="J7" s="419" t="s">
        <v>78</v>
      </c>
      <c r="K7" s="419"/>
      <c r="L7" s="232">
        <v>2023</v>
      </c>
      <c r="M7" s="24"/>
      <c r="N7" s="23"/>
      <c r="O7" s="23"/>
      <c r="P7" s="23"/>
      <c r="Q7" s="210"/>
      <c r="R7" s="589" t="s">
        <v>102</v>
      </c>
      <c r="S7" s="589"/>
      <c r="T7" s="589"/>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c r="AT7" s="589"/>
      <c r="AU7" s="589"/>
      <c r="AV7" s="589"/>
      <c r="AW7" s="589"/>
      <c r="AX7" s="589"/>
      <c r="AY7" s="589"/>
      <c r="AZ7" s="589"/>
      <c r="BA7" s="589"/>
      <c r="BB7" s="589"/>
      <c r="BC7" s="589"/>
      <c r="BD7" s="589"/>
      <c r="BE7" s="589"/>
      <c r="BF7" s="589"/>
      <c r="BG7" s="589"/>
      <c r="BH7" s="589"/>
      <c r="BI7" s="589"/>
      <c r="BJ7" s="589"/>
      <c r="BK7" s="589"/>
      <c r="BL7" s="589"/>
      <c r="BM7" s="589"/>
      <c r="BN7" s="589"/>
      <c r="BO7" s="589"/>
      <c r="BP7" s="589"/>
      <c r="BQ7" s="589"/>
      <c r="BR7" s="589"/>
      <c r="BS7" s="589"/>
      <c r="BT7" s="589"/>
      <c r="BU7" s="589"/>
      <c r="BV7" s="589"/>
      <c r="BW7" s="420"/>
      <c r="BX7" s="589" t="s">
        <v>103</v>
      </c>
      <c r="BY7" s="589"/>
      <c r="BZ7" s="589"/>
      <c r="CA7" s="589"/>
      <c r="CB7" s="589"/>
      <c r="CC7" s="589"/>
      <c r="CD7" s="589"/>
      <c r="CE7" s="589"/>
      <c r="CF7" s="589"/>
      <c r="CG7" s="589"/>
      <c r="CH7" s="589"/>
      <c r="CI7" s="589"/>
      <c r="CJ7" s="589"/>
      <c r="CK7" s="589"/>
      <c r="CL7" s="589"/>
      <c r="CM7" s="589"/>
      <c r="CN7" s="590"/>
      <c r="CO7" s="216"/>
      <c r="CP7" s="589" t="s">
        <v>106</v>
      </c>
      <c r="CQ7" s="589"/>
      <c r="CR7" s="589"/>
      <c r="CS7" s="589"/>
      <c r="CT7" s="589"/>
      <c r="CU7" s="589"/>
      <c r="CV7" s="589"/>
      <c r="CW7" s="589"/>
      <c r="CX7" s="589"/>
      <c r="CY7" s="589"/>
      <c r="CZ7" s="589"/>
      <c r="DA7" s="589"/>
      <c r="DB7" s="589"/>
      <c r="DC7" s="589"/>
      <c r="DD7" s="589"/>
      <c r="DE7" s="589"/>
      <c r="DF7" s="589"/>
      <c r="DG7" s="589"/>
      <c r="DH7" s="589"/>
      <c r="DI7" s="589"/>
      <c r="DJ7" s="589"/>
      <c r="DK7" s="589"/>
      <c r="DL7" s="589"/>
      <c r="DM7" s="589"/>
      <c r="DN7" s="589"/>
      <c r="DO7" s="590"/>
      <c r="DP7" s="216"/>
      <c r="DQ7" s="8"/>
      <c r="DR7" s="8"/>
      <c r="DS7" s="8"/>
      <c r="DT7" s="8"/>
      <c r="DU7" s="8"/>
      <c r="DV7" s="8"/>
      <c r="DW7" s="8"/>
      <c r="DX7" s="8"/>
      <c r="DY7" s="8"/>
      <c r="DZ7" s="8"/>
      <c r="EA7" s="8"/>
      <c r="EB7" s="8"/>
      <c r="EC7" s="8"/>
      <c r="ED7" s="8"/>
      <c r="EE7" s="8"/>
      <c r="EF7" s="8"/>
      <c r="EG7" s="8"/>
      <c r="EH7" s="8"/>
      <c r="EI7" s="8"/>
      <c r="EJ7" s="8"/>
      <c r="EK7" s="8"/>
    </row>
    <row r="8" spans="1:141" ht="34.9" customHeight="1" x14ac:dyDescent="0.25">
      <c r="A8" s="11"/>
      <c r="B8" s="71"/>
      <c r="C8" s="71"/>
      <c r="D8" s="71"/>
      <c r="E8" s="71"/>
      <c r="F8" s="71"/>
      <c r="G8" s="71"/>
      <c r="H8" s="71"/>
      <c r="I8" s="71"/>
      <c r="J8" s="71"/>
      <c r="K8" s="71"/>
      <c r="L8" s="71"/>
      <c r="M8" s="71"/>
      <c r="N8" s="10"/>
      <c r="O8" s="10"/>
      <c r="P8" s="10"/>
      <c r="Q8" s="211"/>
      <c r="R8" s="599" t="s">
        <v>41</v>
      </c>
      <c r="S8" s="600"/>
      <c r="T8" s="600"/>
      <c r="U8" s="600"/>
      <c r="V8" s="600"/>
      <c r="W8" s="600"/>
      <c r="X8" s="600"/>
      <c r="Y8" s="600"/>
      <c r="Z8" s="600"/>
      <c r="AA8" s="601"/>
      <c r="AB8" s="599" t="s">
        <v>42</v>
      </c>
      <c r="AC8" s="600"/>
      <c r="AD8" s="600"/>
      <c r="AE8" s="600"/>
      <c r="AF8" s="600"/>
      <c r="AG8" s="600"/>
      <c r="AH8" s="600"/>
      <c r="AI8" s="600"/>
      <c r="AJ8" s="600"/>
      <c r="AK8" s="600"/>
      <c r="AL8" s="562" t="s">
        <v>120</v>
      </c>
      <c r="AM8" s="562"/>
      <c r="AN8" s="562"/>
      <c r="AO8" s="562"/>
      <c r="AP8" s="562"/>
      <c r="AQ8" s="562"/>
      <c r="AR8" s="562"/>
      <c r="AS8" s="562"/>
      <c r="AT8" s="562"/>
      <c r="AU8" s="562"/>
      <c r="AV8" s="602" t="s">
        <v>94</v>
      </c>
      <c r="AW8" s="603"/>
      <c r="AX8" s="603"/>
      <c r="AY8" s="603"/>
      <c r="AZ8" s="603"/>
      <c r="BA8" s="603"/>
      <c r="BB8" s="603"/>
      <c r="BC8" s="603"/>
      <c r="BD8" s="603"/>
      <c r="BE8" s="603"/>
      <c r="BF8" s="603"/>
      <c r="BG8" s="603"/>
      <c r="BH8" s="603"/>
      <c r="BI8" s="603"/>
      <c r="BJ8" s="603"/>
      <c r="BK8" s="603"/>
      <c r="BL8" s="603"/>
      <c r="BM8" s="603"/>
      <c r="BN8" s="603"/>
      <c r="BO8" s="603"/>
      <c r="BP8" s="603"/>
      <c r="BQ8" s="604"/>
      <c r="BR8" s="216"/>
      <c r="BS8" s="605" t="s">
        <v>65</v>
      </c>
      <c r="BT8" s="605"/>
      <c r="BU8" s="605"/>
      <c r="BV8" s="605"/>
      <c r="BW8" s="421"/>
      <c r="BX8" s="589"/>
      <c r="BY8" s="589"/>
      <c r="BZ8" s="589"/>
      <c r="CA8" s="589"/>
      <c r="CB8" s="589"/>
      <c r="CC8" s="589"/>
      <c r="CD8" s="589"/>
      <c r="CE8" s="589"/>
      <c r="CF8" s="589"/>
      <c r="CG8" s="589"/>
      <c r="CH8" s="589"/>
      <c r="CI8" s="589"/>
      <c r="CJ8" s="589"/>
      <c r="CK8" s="589"/>
      <c r="CL8" s="589"/>
      <c r="CM8" s="589"/>
      <c r="CN8" s="590"/>
      <c r="CO8" s="217"/>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90"/>
      <c r="DP8" s="217"/>
      <c r="DQ8" s="8"/>
      <c r="DR8" s="8"/>
      <c r="DS8" s="8"/>
      <c r="DT8" s="8"/>
      <c r="DU8" s="8"/>
      <c r="DV8" s="8"/>
      <c r="DW8" s="8"/>
      <c r="DX8" s="8"/>
      <c r="DY8" s="8"/>
      <c r="DZ8" s="210"/>
      <c r="EA8" s="588" t="s">
        <v>85</v>
      </c>
      <c r="EB8" s="588"/>
      <c r="EC8" s="588"/>
      <c r="ED8" s="588"/>
      <c r="EE8" s="588"/>
      <c r="EF8" s="588"/>
      <c r="EG8" s="588"/>
      <c r="EH8" s="588"/>
      <c r="EI8" s="588"/>
      <c r="EJ8" s="588"/>
      <c r="EK8" s="420"/>
    </row>
    <row r="9" spans="1:141" ht="15" customHeight="1" x14ac:dyDescent="0.25">
      <c r="A9" s="8"/>
      <c r="B9" s="12"/>
      <c r="C9" s="12"/>
      <c r="D9" s="12"/>
      <c r="E9" s="12"/>
      <c r="F9" s="12"/>
      <c r="G9" s="12"/>
      <c r="H9" s="12"/>
      <c r="I9" s="12"/>
      <c r="J9" s="12"/>
      <c r="K9" s="12"/>
      <c r="L9" s="12"/>
      <c r="M9" s="12"/>
      <c r="N9" s="12"/>
      <c r="O9" s="11"/>
      <c r="P9" s="11"/>
      <c r="Q9" s="211"/>
      <c r="R9" s="563" t="s">
        <v>43</v>
      </c>
      <c r="S9" s="563"/>
      <c r="T9" s="563"/>
      <c r="U9" s="563" t="s">
        <v>66</v>
      </c>
      <c r="V9" s="563"/>
      <c r="W9" s="563"/>
      <c r="X9" s="563" t="s">
        <v>15</v>
      </c>
      <c r="Y9" s="563"/>
      <c r="Z9" s="563"/>
      <c r="AA9" s="564" t="s">
        <v>58</v>
      </c>
      <c r="AB9" s="563" t="s">
        <v>44</v>
      </c>
      <c r="AC9" s="563"/>
      <c r="AD9" s="563"/>
      <c r="AE9" s="563" t="s">
        <v>45</v>
      </c>
      <c r="AF9" s="563"/>
      <c r="AG9" s="563"/>
      <c r="AH9" s="563" t="s">
        <v>15</v>
      </c>
      <c r="AI9" s="563"/>
      <c r="AJ9" s="563"/>
      <c r="AK9" s="564" t="s">
        <v>57</v>
      </c>
      <c r="AL9" s="563" t="s">
        <v>12</v>
      </c>
      <c r="AM9" s="563"/>
      <c r="AN9" s="563"/>
      <c r="AO9" s="563" t="s">
        <v>14</v>
      </c>
      <c r="AP9" s="563"/>
      <c r="AQ9" s="563"/>
      <c r="AR9" s="563" t="s">
        <v>15</v>
      </c>
      <c r="AS9" s="563"/>
      <c r="AT9" s="563"/>
      <c r="AU9" s="564" t="s">
        <v>121</v>
      </c>
      <c r="AV9" s="580" t="s">
        <v>81</v>
      </c>
      <c r="AW9" s="581"/>
      <c r="AX9" s="581"/>
      <c r="AY9" s="581"/>
      <c r="AZ9" s="581"/>
      <c r="BA9" s="581"/>
      <c r="BB9" s="581"/>
      <c r="BC9" s="581"/>
      <c r="BD9" s="581"/>
      <c r="BE9" s="582"/>
      <c r="BF9" s="580" t="s">
        <v>82</v>
      </c>
      <c r="BG9" s="581"/>
      <c r="BH9" s="581"/>
      <c r="BI9" s="581"/>
      <c r="BJ9" s="581"/>
      <c r="BK9" s="581"/>
      <c r="BL9" s="581"/>
      <c r="BM9" s="581"/>
      <c r="BN9" s="581"/>
      <c r="BO9" s="582"/>
      <c r="BP9" s="609" t="s">
        <v>75</v>
      </c>
      <c r="BQ9" s="573" t="s">
        <v>67</v>
      </c>
      <c r="BR9" s="217"/>
      <c r="BS9" s="605"/>
      <c r="BT9" s="605"/>
      <c r="BU9" s="605"/>
      <c r="BV9" s="605"/>
      <c r="BW9" s="421"/>
      <c r="BX9" s="607" t="s">
        <v>46</v>
      </c>
      <c r="BY9" s="608"/>
      <c r="BZ9" s="608"/>
      <c r="CA9" s="564" t="s">
        <v>1</v>
      </c>
      <c r="CB9" s="564"/>
      <c r="CC9" s="564"/>
      <c r="CD9" s="571" t="s">
        <v>47</v>
      </c>
      <c r="CE9" s="572"/>
      <c r="CF9" s="573"/>
      <c r="CG9" s="571" t="s">
        <v>48</v>
      </c>
      <c r="CH9" s="572"/>
      <c r="CI9" s="572"/>
      <c r="CJ9" s="213"/>
      <c r="CK9" s="591" t="s">
        <v>39</v>
      </c>
      <c r="CL9" s="592"/>
      <c r="CM9" s="592"/>
      <c r="CN9" s="592"/>
      <c r="CO9" s="217"/>
      <c r="CP9" s="564" t="s">
        <v>49</v>
      </c>
      <c r="CQ9" s="564"/>
      <c r="CR9" s="564"/>
      <c r="CS9" s="564"/>
      <c r="CT9" s="564" t="s">
        <v>50</v>
      </c>
      <c r="CU9" s="564"/>
      <c r="CV9" s="564"/>
      <c r="CW9" s="564" t="s">
        <v>6</v>
      </c>
      <c r="CX9" s="564"/>
      <c r="CY9" s="564"/>
      <c r="CZ9" s="564"/>
      <c r="DA9" s="564" t="s">
        <v>59</v>
      </c>
      <c r="DB9" s="564"/>
      <c r="DC9" s="564"/>
      <c r="DD9" s="571" t="s">
        <v>60</v>
      </c>
      <c r="DE9" s="572"/>
      <c r="DF9" s="573"/>
      <c r="DG9" s="564" t="s">
        <v>51</v>
      </c>
      <c r="DH9" s="564"/>
      <c r="DI9" s="564"/>
      <c r="DJ9" s="598"/>
      <c r="DK9" s="213"/>
      <c r="DL9" s="591" t="s">
        <v>52</v>
      </c>
      <c r="DM9" s="592"/>
      <c r="DN9" s="592"/>
      <c r="DO9" s="592"/>
      <c r="DP9" s="217"/>
      <c r="DQ9" s="8"/>
      <c r="DR9" s="8"/>
      <c r="DS9" s="8"/>
      <c r="DT9" s="8"/>
      <c r="DU9" s="8"/>
      <c r="DV9" s="13"/>
      <c r="DW9" s="13"/>
      <c r="DX9" s="13"/>
      <c r="DY9" s="13"/>
      <c r="DZ9" s="211"/>
      <c r="EA9" s="588"/>
      <c r="EB9" s="588"/>
      <c r="EC9" s="588"/>
      <c r="ED9" s="588"/>
      <c r="EE9" s="588"/>
      <c r="EF9" s="588"/>
      <c r="EG9" s="588"/>
      <c r="EH9" s="588"/>
      <c r="EI9" s="588"/>
      <c r="EJ9" s="588"/>
      <c r="EK9" s="421"/>
    </row>
    <row r="10" spans="1:141" ht="40.5" customHeight="1" x14ac:dyDescent="0.25">
      <c r="A10" s="622" t="s">
        <v>0</v>
      </c>
      <c r="B10" s="622"/>
      <c r="C10" s="622"/>
      <c r="D10" s="622"/>
      <c r="E10" s="462"/>
      <c r="F10" s="571" t="s">
        <v>23</v>
      </c>
      <c r="G10" s="573"/>
      <c r="H10" s="610" t="s">
        <v>33</v>
      </c>
      <c r="I10" s="611" t="s">
        <v>61</v>
      </c>
      <c r="J10" s="612"/>
      <c r="K10" s="613"/>
      <c r="L10" s="573" t="s">
        <v>10</v>
      </c>
      <c r="M10" s="564" t="s">
        <v>32</v>
      </c>
      <c r="N10" s="564"/>
      <c r="O10" s="623"/>
      <c r="P10" s="623" t="s">
        <v>104</v>
      </c>
      <c r="Q10" s="211"/>
      <c r="R10" s="563"/>
      <c r="S10" s="563"/>
      <c r="T10" s="563"/>
      <c r="U10" s="563"/>
      <c r="V10" s="563"/>
      <c r="W10" s="563"/>
      <c r="X10" s="563"/>
      <c r="Y10" s="563"/>
      <c r="Z10" s="563"/>
      <c r="AA10" s="564"/>
      <c r="AB10" s="563"/>
      <c r="AC10" s="563"/>
      <c r="AD10" s="563"/>
      <c r="AE10" s="563"/>
      <c r="AF10" s="563"/>
      <c r="AG10" s="563"/>
      <c r="AH10" s="563"/>
      <c r="AI10" s="563"/>
      <c r="AJ10" s="563"/>
      <c r="AK10" s="564"/>
      <c r="AL10" s="563"/>
      <c r="AM10" s="563"/>
      <c r="AN10" s="563"/>
      <c r="AO10" s="563"/>
      <c r="AP10" s="563"/>
      <c r="AQ10" s="563"/>
      <c r="AR10" s="563"/>
      <c r="AS10" s="563"/>
      <c r="AT10" s="563"/>
      <c r="AU10" s="564"/>
      <c r="AV10" s="578" t="s">
        <v>71</v>
      </c>
      <c r="AW10" s="579"/>
      <c r="AX10" s="578" t="s">
        <v>72</v>
      </c>
      <c r="AY10" s="579"/>
      <c r="AZ10" s="578" t="s">
        <v>73</v>
      </c>
      <c r="BA10" s="579"/>
      <c r="BB10" s="578" t="s">
        <v>74</v>
      </c>
      <c r="BC10" s="579"/>
      <c r="BD10" s="578" t="s">
        <v>86</v>
      </c>
      <c r="BE10" s="579"/>
      <c r="BF10" s="578" t="s">
        <v>71</v>
      </c>
      <c r="BG10" s="579"/>
      <c r="BH10" s="578" t="s">
        <v>72</v>
      </c>
      <c r="BI10" s="579"/>
      <c r="BJ10" s="578" t="s">
        <v>73</v>
      </c>
      <c r="BK10" s="579"/>
      <c r="BL10" s="578" t="s">
        <v>74</v>
      </c>
      <c r="BM10" s="579"/>
      <c r="BN10" s="578" t="s">
        <v>86</v>
      </c>
      <c r="BO10" s="579"/>
      <c r="BP10" s="609"/>
      <c r="BQ10" s="606"/>
      <c r="BR10" s="217"/>
      <c r="BS10" s="605"/>
      <c r="BT10" s="605"/>
      <c r="BU10" s="605"/>
      <c r="BV10" s="605"/>
      <c r="BW10" s="421"/>
      <c r="BX10" s="574"/>
      <c r="BY10" s="575"/>
      <c r="BZ10" s="575"/>
      <c r="CA10" s="564"/>
      <c r="CB10" s="564"/>
      <c r="CC10" s="564"/>
      <c r="CD10" s="574"/>
      <c r="CE10" s="575"/>
      <c r="CF10" s="576"/>
      <c r="CG10" s="574"/>
      <c r="CH10" s="575"/>
      <c r="CI10" s="575"/>
      <c r="CJ10" s="214"/>
      <c r="CK10" s="593"/>
      <c r="CL10" s="594"/>
      <c r="CM10" s="594"/>
      <c r="CN10" s="594"/>
      <c r="CO10" s="217"/>
      <c r="CP10" s="564"/>
      <c r="CQ10" s="564"/>
      <c r="CR10" s="564"/>
      <c r="CS10" s="564"/>
      <c r="CT10" s="564"/>
      <c r="CU10" s="564"/>
      <c r="CV10" s="564"/>
      <c r="CW10" s="564"/>
      <c r="CX10" s="564"/>
      <c r="CY10" s="564"/>
      <c r="CZ10" s="564"/>
      <c r="DA10" s="564"/>
      <c r="DB10" s="564"/>
      <c r="DC10" s="564"/>
      <c r="DD10" s="574"/>
      <c r="DE10" s="575"/>
      <c r="DF10" s="576"/>
      <c r="DG10" s="564"/>
      <c r="DH10" s="564"/>
      <c r="DI10" s="564"/>
      <c r="DJ10" s="598"/>
      <c r="DK10" s="214"/>
      <c r="DL10" s="593"/>
      <c r="DM10" s="594"/>
      <c r="DN10" s="594"/>
      <c r="DO10" s="594"/>
      <c r="DP10" s="217"/>
      <c r="DQ10" s="8"/>
      <c r="DR10" s="8"/>
      <c r="DS10" s="8"/>
      <c r="DT10" s="8"/>
      <c r="DU10" s="8"/>
      <c r="DV10" s="13"/>
      <c r="DW10" s="13"/>
      <c r="DX10" s="13"/>
      <c r="DY10" s="14"/>
      <c r="DZ10" s="211"/>
      <c r="EA10" s="584" t="s">
        <v>13</v>
      </c>
      <c r="EB10" s="585"/>
      <c r="EC10" s="585"/>
      <c r="ED10" s="585"/>
      <c r="EE10" s="585"/>
      <c r="EF10" s="585"/>
      <c r="EG10" s="585"/>
      <c r="EH10" s="585"/>
      <c r="EI10" s="585"/>
      <c r="EJ10" s="586"/>
      <c r="EK10" s="421"/>
    </row>
    <row r="11" spans="1:141" ht="58.15" customHeight="1" x14ac:dyDescent="0.25">
      <c r="A11" s="619" t="s">
        <v>2</v>
      </c>
      <c r="B11" s="619"/>
      <c r="C11" s="113" t="s">
        <v>3</v>
      </c>
      <c r="D11" s="114" t="s">
        <v>4</v>
      </c>
      <c r="E11" s="462"/>
      <c r="F11" s="574"/>
      <c r="G11" s="576"/>
      <c r="H11" s="610"/>
      <c r="I11" s="115" t="s">
        <v>62</v>
      </c>
      <c r="J11" s="620" t="s">
        <v>63</v>
      </c>
      <c r="K11" s="621"/>
      <c r="L11" s="576"/>
      <c r="M11" s="564"/>
      <c r="N11" s="564"/>
      <c r="O11" s="623"/>
      <c r="P11" s="623"/>
      <c r="Q11" s="211"/>
      <c r="R11" s="116" t="s">
        <v>8</v>
      </c>
      <c r="S11" s="116" t="s">
        <v>7</v>
      </c>
      <c r="T11" s="117" t="s">
        <v>11</v>
      </c>
      <c r="U11" s="116" t="s">
        <v>8</v>
      </c>
      <c r="V11" s="116" t="s">
        <v>7</v>
      </c>
      <c r="W11" s="117" t="s">
        <v>11</v>
      </c>
      <c r="X11" s="116" t="s">
        <v>8</v>
      </c>
      <c r="Y11" s="116" t="s">
        <v>7</v>
      </c>
      <c r="Z11" s="117" t="s">
        <v>11</v>
      </c>
      <c r="AA11" s="564"/>
      <c r="AB11" s="116" t="s">
        <v>8</v>
      </c>
      <c r="AC11" s="116" t="s">
        <v>7</v>
      </c>
      <c r="AD11" s="117" t="s">
        <v>11</v>
      </c>
      <c r="AE11" s="116" t="s">
        <v>8</v>
      </c>
      <c r="AF11" s="116" t="s">
        <v>7</v>
      </c>
      <c r="AG11" s="117" t="s">
        <v>11</v>
      </c>
      <c r="AH11" s="116" t="s">
        <v>8</v>
      </c>
      <c r="AI11" s="116" t="s">
        <v>7</v>
      </c>
      <c r="AJ11" s="117" t="s">
        <v>11</v>
      </c>
      <c r="AK11" s="564"/>
      <c r="AL11" s="116" t="s">
        <v>8</v>
      </c>
      <c r="AM11" s="116" t="s">
        <v>7</v>
      </c>
      <c r="AN11" s="117" t="s">
        <v>11</v>
      </c>
      <c r="AO11" s="116" t="s">
        <v>8</v>
      </c>
      <c r="AP11" s="116" t="s">
        <v>7</v>
      </c>
      <c r="AQ11" s="117" t="s">
        <v>11</v>
      </c>
      <c r="AR11" s="116" t="s">
        <v>8</v>
      </c>
      <c r="AS11" s="116" t="s">
        <v>7</v>
      </c>
      <c r="AT11" s="117" t="s">
        <v>11</v>
      </c>
      <c r="AU11" s="564"/>
      <c r="AV11" s="116" t="s">
        <v>69</v>
      </c>
      <c r="AW11" s="117" t="s">
        <v>70</v>
      </c>
      <c r="AX11" s="116" t="s">
        <v>69</v>
      </c>
      <c r="AY11" s="117" t="s">
        <v>70</v>
      </c>
      <c r="AZ11" s="116" t="s">
        <v>69</v>
      </c>
      <c r="BA11" s="117" t="s">
        <v>70</v>
      </c>
      <c r="BB11" s="116" t="s">
        <v>69</v>
      </c>
      <c r="BC11" s="117" t="s">
        <v>70</v>
      </c>
      <c r="BD11" s="116" t="s">
        <v>69</v>
      </c>
      <c r="BE11" s="117" t="s">
        <v>70</v>
      </c>
      <c r="BF11" s="116" t="s">
        <v>69</v>
      </c>
      <c r="BG11" s="117" t="s">
        <v>70</v>
      </c>
      <c r="BH11" s="116" t="s">
        <v>69</v>
      </c>
      <c r="BI11" s="117" t="s">
        <v>70</v>
      </c>
      <c r="BJ11" s="116" t="s">
        <v>69</v>
      </c>
      <c r="BK11" s="117" t="s">
        <v>70</v>
      </c>
      <c r="BL11" s="116" t="s">
        <v>69</v>
      </c>
      <c r="BM11" s="117" t="s">
        <v>70</v>
      </c>
      <c r="BN11" s="116" t="s">
        <v>69</v>
      </c>
      <c r="BO11" s="117" t="s">
        <v>70</v>
      </c>
      <c r="BP11" s="609"/>
      <c r="BQ11" s="576"/>
      <c r="BR11" s="217"/>
      <c r="BS11" s="110" t="s">
        <v>98</v>
      </c>
      <c r="BT11" s="110" t="s">
        <v>37</v>
      </c>
      <c r="BU11" s="110" t="s">
        <v>38</v>
      </c>
      <c r="BW11" s="421"/>
      <c r="BX11" s="116" t="s">
        <v>7</v>
      </c>
      <c r="BY11" s="116" t="s">
        <v>8</v>
      </c>
      <c r="BZ11" s="117" t="s">
        <v>11</v>
      </c>
      <c r="CA11" s="116" t="s">
        <v>7</v>
      </c>
      <c r="CB11" s="116" t="s">
        <v>8</v>
      </c>
      <c r="CC11" s="117" t="s">
        <v>11</v>
      </c>
      <c r="CD11" s="116" t="s">
        <v>7</v>
      </c>
      <c r="CE11" s="116" t="s">
        <v>8</v>
      </c>
      <c r="CF11" s="117" t="s">
        <v>11</v>
      </c>
      <c r="CG11" s="116" t="s">
        <v>7</v>
      </c>
      <c r="CH11" s="116" t="s">
        <v>8</v>
      </c>
      <c r="CI11" s="118" t="s">
        <v>11</v>
      </c>
      <c r="CJ11" s="214"/>
      <c r="CK11" s="111" t="s">
        <v>98</v>
      </c>
      <c r="CL11" s="111" t="s">
        <v>37</v>
      </c>
      <c r="CM11" s="111" t="s">
        <v>38</v>
      </c>
      <c r="CO11" s="217"/>
      <c r="CP11" s="267" t="s">
        <v>12</v>
      </c>
      <c r="CQ11" s="267" t="s">
        <v>14</v>
      </c>
      <c r="CR11" s="267" t="s">
        <v>15</v>
      </c>
      <c r="CS11" s="117" t="s">
        <v>11</v>
      </c>
      <c r="CT11" s="116" t="s">
        <v>8</v>
      </c>
      <c r="CU11" s="116" t="s">
        <v>7</v>
      </c>
      <c r="CV11" s="117" t="s">
        <v>11</v>
      </c>
      <c r="CW11" s="267" t="s">
        <v>12</v>
      </c>
      <c r="CX11" s="267" t="s">
        <v>14</v>
      </c>
      <c r="CY11" s="267" t="s">
        <v>15</v>
      </c>
      <c r="CZ11" s="117" t="s">
        <v>11</v>
      </c>
      <c r="DA11" s="116" t="s">
        <v>8</v>
      </c>
      <c r="DB11" s="116" t="s">
        <v>7</v>
      </c>
      <c r="DC11" s="118" t="s">
        <v>11</v>
      </c>
      <c r="DD11" s="116" t="s">
        <v>8</v>
      </c>
      <c r="DE11" s="116" t="s">
        <v>7</v>
      </c>
      <c r="DF11" s="118" t="s">
        <v>11</v>
      </c>
      <c r="DG11" s="147" t="s">
        <v>12</v>
      </c>
      <c r="DH11" s="267" t="s">
        <v>14</v>
      </c>
      <c r="DI11" s="267" t="s">
        <v>15</v>
      </c>
      <c r="DJ11" s="118" t="s">
        <v>11</v>
      </c>
      <c r="DK11" s="214"/>
      <c r="DL11" s="112" t="s">
        <v>98</v>
      </c>
      <c r="DM11" s="112" t="s">
        <v>37</v>
      </c>
      <c r="DN11" s="111" t="s">
        <v>38</v>
      </c>
      <c r="DP11" s="217"/>
      <c r="DQ11" s="127" t="s">
        <v>24</v>
      </c>
      <c r="DR11" s="128" t="s">
        <v>53</v>
      </c>
      <c r="DS11" s="128" t="s">
        <v>54</v>
      </c>
      <c r="DT11" s="128" t="s">
        <v>55</v>
      </c>
      <c r="DU11" s="128" t="s">
        <v>56</v>
      </c>
      <c r="DV11" s="128" t="s">
        <v>68</v>
      </c>
      <c r="DW11" s="112" t="s">
        <v>101</v>
      </c>
      <c r="DX11" s="112"/>
      <c r="DY11" s="112" t="s">
        <v>105</v>
      </c>
      <c r="DZ11" s="211"/>
      <c r="EA11" s="147" t="s">
        <v>12</v>
      </c>
      <c r="EB11" s="147" t="s">
        <v>14</v>
      </c>
      <c r="EC11" s="147" t="s">
        <v>15</v>
      </c>
      <c r="ED11" s="147" t="s">
        <v>16</v>
      </c>
      <c r="EE11" s="147" t="s">
        <v>17</v>
      </c>
      <c r="EF11" s="147" t="s">
        <v>18</v>
      </c>
      <c r="EG11" s="147" t="s">
        <v>19</v>
      </c>
      <c r="EH11" s="147" t="s">
        <v>20</v>
      </c>
      <c r="EI11" s="147" t="s">
        <v>21</v>
      </c>
      <c r="EJ11" s="147" t="s">
        <v>22</v>
      </c>
      <c r="EK11" s="421"/>
    </row>
    <row r="12" spans="1:141" ht="18" customHeight="1" x14ac:dyDescent="0.25">
      <c r="A12" s="304"/>
      <c r="B12" s="304"/>
      <c r="C12" s="169"/>
      <c r="D12" s="170"/>
      <c r="E12" s="462"/>
      <c r="F12" s="297"/>
      <c r="G12" s="297"/>
      <c r="H12" s="59"/>
      <c r="I12" s="59"/>
      <c r="J12" s="423"/>
      <c r="K12" s="424"/>
      <c r="L12" s="124"/>
      <c r="M12" s="289"/>
      <c r="N12" s="289"/>
      <c r="O12" s="235" t="str">
        <f>IF(ISBLANK(L12),"",DATEDIF(L12,M12,"d")/30)</f>
        <v/>
      </c>
      <c r="P12" s="236" t="str">
        <f>IF(ISBLANK(L12),"",ROUND(O12,0))</f>
        <v/>
      </c>
      <c r="Q12" s="211"/>
      <c r="R12" s="125"/>
      <c r="S12" s="125"/>
      <c r="T12" s="3">
        <f>SUM(R12,S12)</f>
        <v>0</v>
      </c>
      <c r="U12" s="125"/>
      <c r="V12" s="125"/>
      <c r="W12" s="3">
        <f>SUM(U12,V12)</f>
        <v>0</v>
      </c>
      <c r="X12" s="125"/>
      <c r="Y12" s="125"/>
      <c r="Z12" s="3">
        <f>SUM(X12,Y12)</f>
        <v>0</v>
      </c>
      <c r="AA12" s="181">
        <f>SUM(T12,W12,Z12)</f>
        <v>0</v>
      </c>
      <c r="AB12" s="125"/>
      <c r="AC12" s="125"/>
      <c r="AD12" s="3">
        <f>SUM(AB12,AC12)</f>
        <v>0</v>
      </c>
      <c r="AE12" s="125"/>
      <c r="AF12" s="125"/>
      <c r="AG12" s="3">
        <f>SUM(AE12,AF12)</f>
        <v>0</v>
      </c>
      <c r="AH12" s="125"/>
      <c r="AI12" s="125"/>
      <c r="AJ12" s="4">
        <f>SUM(AH12,AI12)</f>
        <v>0</v>
      </c>
      <c r="AK12" s="180">
        <f>SUM(AD12,AG12,AJ12)</f>
        <v>0</v>
      </c>
      <c r="AL12" s="278"/>
      <c r="AM12" s="278"/>
      <c r="AN12" s="275">
        <f>SUM(AL12,AM12)</f>
        <v>0</v>
      </c>
      <c r="AO12" s="278"/>
      <c r="AP12" s="278"/>
      <c r="AQ12" s="275">
        <f>SUM(AO12,AP12)</f>
        <v>0</v>
      </c>
      <c r="AR12" s="278"/>
      <c r="AS12" s="278"/>
      <c r="AT12" s="275">
        <f>SUM(AR12,AS12)</f>
        <v>0</v>
      </c>
      <c r="AU12" s="180">
        <f>SUM(AN12,AQ12,AT12)</f>
        <v>0</v>
      </c>
      <c r="AV12" s="144"/>
      <c r="AW12" s="144"/>
      <c r="AX12" s="144"/>
      <c r="AY12" s="144"/>
      <c r="AZ12" s="144"/>
      <c r="BA12" s="144"/>
      <c r="BB12" s="144"/>
      <c r="BC12" s="144"/>
      <c r="BD12" s="144"/>
      <c r="BE12" s="144"/>
      <c r="BF12" s="144"/>
      <c r="BG12" s="144"/>
      <c r="BH12" s="144"/>
      <c r="BI12" s="144"/>
      <c r="BJ12" s="144"/>
      <c r="BK12" s="144"/>
      <c r="BL12" s="144"/>
      <c r="BM12" s="144"/>
      <c r="BN12" s="144"/>
      <c r="BO12" s="144"/>
      <c r="BP12" s="145">
        <f>COUNTIF(AV12:BO12,"SI")</f>
        <v>0</v>
      </c>
      <c r="BQ12" s="119">
        <f>SUM(AV12,AX12,AZ12,BB12,BD12,BF12,BH12,BJ12,BL12,BN12)</f>
        <v>0</v>
      </c>
      <c r="BR12" s="217"/>
      <c r="BS12" s="204" t="str">
        <f>IF(ISBLANK(M12),"",(IF(ISERROR(M12),"",(P12)*5.56)))</f>
        <v/>
      </c>
      <c r="BT12" s="61" t="str">
        <f>IF(ISBLANK(M12),"",(MROUND(BS12,4)))</f>
        <v/>
      </c>
      <c r="BU12" s="172">
        <f>SUM(AA12,AK12,AU12,BQ12)</f>
        <v>0</v>
      </c>
      <c r="BV12" s="62" t="str">
        <f t="shared" ref="BV12:BV43" si="0">IF(ISBLANK(M12),"",BU12-BT12)</f>
        <v/>
      </c>
      <c r="BW12" s="421"/>
      <c r="BX12" s="63"/>
      <c r="BY12" s="125"/>
      <c r="BZ12" s="3">
        <f t="shared" ref="BZ12:BZ43" si="1">SUM(BX12,BY12)</f>
        <v>0</v>
      </c>
      <c r="CA12" s="125"/>
      <c r="CB12" s="125"/>
      <c r="CC12" s="3">
        <f>SUM(CA12,CB12)</f>
        <v>0</v>
      </c>
      <c r="CD12" s="125"/>
      <c r="CE12" s="125"/>
      <c r="CF12" s="3">
        <f>SUM(CD12,CE12)</f>
        <v>0</v>
      </c>
      <c r="CG12" s="125"/>
      <c r="CH12" s="125"/>
      <c r="CI12" s="4">
        <f>SUM(CG12,CH12)</f>
        <v>0</v>
      </c>
      <c r="CJ12" s="214"/>
      <c r="CK12" s="61" t="str">
        <f t="shared" ref="CK12:CK43" si="2">IF(ISBLANK(M12),"",(IF(ISERROR(M12),"",(P12)*4.44444)))</f>
        <v/>
      </c>
      <c r="CL12" s="61" t="str">
        <f t="shared" ref="CL12:CL43" si="3">IF(ISBLANK(M12),"",(ROUND(CK12,0)))</f>
        <v/>
      </c>
      <c r="CM12" s="172">
        <f>SUM(BZ12,CC12,CF12,CI12)</f>
        <v>0</v>
      </c>
      <c r="CN12" s="62" t="str">
        <f t="shared" ref="CN12:CN43" si="4">IF(ISBLANK(M12),"",CM12-CL12)</f>
        <v/>
      </c>
      <c r="CO12" s="217"/>
      <c r="CP12" s="63"/>
      <c r="CQ12" s="63"/>
      <c r="CR12" s="125"/>
      <c r="CS12" s="3">
        <f>SUM(CP12,CQ12,CR12)</f>
        <v>0</v>
      </c>
      <c r="CT12" s="125"/>
      <c r="CU12" s="125"/>
      <c r="CV12" s="3">
        <f>SUM(CT12,CU12)</f>
        <v>0</v>
      </c>
      <c r="CW12" s="125"/>
      <c r="CX12" s="266"/>
      <c r="CY12" s="125"/>
      <c r="CZ12" s="3">
        <f>SUM(CW12,CX12,CY12)</f>
        <v>0</v>
      </c>
      <c r="DA12" s="125"/>
      <c r="DB12" s="125"/>
      <c r="DC12" s="4">
        <f>SUM(DA12,DB12)</f>
        <v>0</v>
      </c>
      <c r="DD12" s="65"/>
      <c r="DE12" s="65"/>
      <c r="DF12" s="4">
        <f>SUM(DD12,DE12)</f>
        <v>0</v>
      </c>
      <c r="DG12" s="125"/>
      <c r="DH12" s="266"/>
      <c r="DI12" s="125"/>
      <c r="DJ12" s="4">
        <f>SUM(DG12,DH12,DI12)</f>
        <v>0</v>
      </c>
      <c r="DK12" s="214"/>
      <c r="DL12" s="206" t="str">
        <f t="shared" ref="DL12:DL43" si="5">IF(ISBLANK(M12),"",(IF(ISERROR(M12),"",(P12)*3.33333)))</f>
        <v/>
      </c>
      <c r="DM12" s="220" t="str">
        <f t="shared" ref="DM12:DM43" si="6">IF(ISBLANK(M12),"",(MROUND(DL12,4)))</f>
        <v/>
      </c>
      <c r="DN12" s="179" t="str">
        <f t="shared" ref="DN12:DN43" si="7">IF(ISBLANK(M12),"",SUM(CS12,CV12,CZ12,DC12,DF12,DJ12))</f>
        <v/>
      </c>
      <c r="DO12" s="62" t="str">
        <f t="shared" ref="DO12:DO43" si="8">IF(ISBLANK(M12),"",DN12-DM12)</f>
        <v/>
      </c>
      <c r="DP12" s="217"/>
      <c r="DQ12" s="175" t="str">
        <f t="shared" ref="DQ12:DQ43" si="9">IF(ISBLANK(M12),"",SUM(BU12,CM12,DN12))</f>
        <v/>
      </c>
      <c r="DR12" s="176" t="str">
        <f t="shared" ref="DR12:DR43" si="10">IF(ISBLANK(M12),"",IF(BV12&gt;=0,"SI","NO"))</f>
        <v/>
      </c>
      <c r="DS12" s="176" t="str">
        <f t="shared" ref="DS12:DS43" si="11">IF(ISBLANK(M12),"",IF(CN12&gt;=0,"SI","NO"))</f>
        <v/>
      </c>
      <c r="DT12" s="176" t="str">
        <f t="shared" ref="DT12:DT43" si="12">IF(ISBLANK(M12),"",IF(DO12&gt;=0,"SI","NO"))</f>
        <v/>
      </c>
      <c r="DU12" s="176" t="str">
        <f t="shared" ref="DU12:DU43" si="13">IF(ISBLANK(M12),"",COUNTIF(DR12:DT12,"SI"))</f>
        <v/>
      </c>
      <c r="DV12" s="177" t="str">
        <f t="shared" ref="DV12:DV43" si="14">IF(ISBLANK(M12),"",IF(DU12=3,"SI","NO"))</f>
        <v/>
      </c>
      <c r="DW12" s="174" t="str">
        <f t="shared" ref="DW12:DW43" si="15">IF(ISBLANK(M12),"",(IF(O12&lt;1,"SI","NO")))</f>
        <v/>
      </c>
      <c r="DX12" s="174" t="str">
        <f>IF(DW12="NO","NO","")</f>
        <v/>
      </c>
      <c r="DY12" s="174" t="str">
        <f>IF(ISBLANK(M12),"",IF(DX12="NO","",(IF(AND(DW12="SI",DQ12&gt;=12),"SI","NO"))))</f>
        <v/>
      </c>
      <c r="DZ12" s="211"/>
      <c r="EA12" s="67"/>
      <c r="EB12" s="67"/>
      <c r="EC12" s="67"/>
      <c r="ED12" s="67"/>
      <c r="EE12" s="67"/>
      <c r="EF12" s="67"/>
      <c r="EG12" s="67"/>
      <c r="EH12" s="67"/>
      <c r="EI12" s="67"/>
      <c r="EJ12" s="67"/>
      <c r="EK12" s="421"/>
    </row>
    <row r="13" spans="1:141" ht="18" customHeight="1" x14ac:dyDescent="0.25">
      <c r="A13" s="304"/>
      <c r="B13" s="304"/>
      <c r="C13" s="169"/>
      <c r="D13" s="170"/>
      <c r="E13" s="462"/>
      <c r="F13" s="297"/>
      <c r="G13" s="297"/>
      <c r="H13" s="59"/>
      <c r="I13" s="59"/>
      <c r="J13" s="423"/>
      <c r="K13" s="424"/>
      <c r="L13" s="124"/>
      <c r="M13" s="289"/>
      <c r="N13" s="289"/>
      <c r="O13" s="235" t="str">
        <f t="shared" ref="O13:O76" si="16">IF(ISBLANK(L13),"",DATEDIF(L13,M13,"d")/30)</f>
        <v/>
      </c>
      <c r="P13" s="236" t="str">
        <f t="shared" ref="P13:P76" si="17">IF(ISBLANK(L13),"",ROUND(O13,0))</f>
        <v/>
      </c>
      <c r="Q13" s="211"/>
      <c r="R13" s="125"/>
      <c r="S13" s="125"/>
      <c r="T13" s="3">
        <f t="shared" ref="T13:T23" si="18">SUM(R13,S13)</f>
        <v>0</v>
      </c>
      <c r="U13" s="125"/>
      <c r="V13" s="125"/>
      <c r="W13" s="3">
        <f t="shared" ref="W13:W23" si="19">SUM(U13,V13)</f>
        <v>0</v>
      </c>
      <c r="X13" s="125"/>
      <c r="Y13" s="125"/>
      <c r="Z13" s="3">
        <f t="shared" ref="Z13:Z23" si="20">SUM(X13,Y13)</f>
        <v>0</v>
      </c>
      <c r="AA13" s="181">
        <f t="shared" ref="AA13:AA23" si="21">SUM(T13,W13,Z13)</f>
        <v>0</v>
      </c>
      <c r="AB13" s="125"/>
      <c r="AC13" s="125"/>
      <c r="AD13" s="3">
        <f t="shared" ref="AD13:AD23" si="22">SUM(AB13,AC13)</f>
        <v>0</v>
      </c>
      <c r="AE13" s="125"/>
      <c r="AF13" s="125"/>
      <c r="AG13" s="3">
        <f t="shared" ref="AG13:AG23" si="23">SUM(AE13,AF13)</f>
        <v>0</v>
      </c>
      <c r="AH13" s="125"/>
      <c r="AI13" s="125"/>
      <c r="AJ13" s="4">
        <f t="shared" ref="AJ13:AJ23" si="24">SUM(AH13,AI13)</f>
        <v>0</v>
      </c>
      <c r="AK13" s="180">
        <f t="shared" ref="AK13:AK23" si="25">SUM(AD13,AG13,AJ13)</f>
        <v>0</v>
      </c>
      <c r="AL13" s="278"/>
      <c r="AM13" s="278"/>
      <c r="AN13" s="275">
        <f t="shared" ref="AN13:AN76" si="26">SUM(AL13,AM13)</f>
        <v>0</v>
      </c>
      <c r="AO13" s="278"/>
      <c r="AP13" s="278"/>
      <c r="AQ13" s="275">
        <f t="shared" ref="AQ13:AQ76" si="27">SUM(AO13,AP13)</f>
        <v>0</v>
      </c>
      <c r="AR13" s="278"/>
      <c r="AS13" s="278"/>
      <c r="AT13" s="275">
        <f t="shared" ref="AT13:AT76" si="28">SUM(AR13,AS13)</f>
        <v>0</v>
      </c>
      <c r="AU13" s="180">
        <f t="shared" ref="AU13:AU76" si="29">SUM(AN13,AQ13,AT13)</f>
        <v>0</v>
      </c>
      <c r="AV13" s="144"/>
      <c r="AW13" s="144"/>
      <c r="AX13" s="144"/>
      <c r="AY13" s="144"/>
      <c r="AZ13" s="144"/>
      <c r="BA13" s="144"/>
      <c r="BB13" s="144"/>
      <c r="BC13" s="144"/>
      <c r="BD13" s="144"/>
      <c r="BE13" s="144"/>
      <c r="BF13" s="144"/>
      <c r="BG13" s="144"/>
      <c r="BH13" s="144"/>
      <c r="BI13" s="144"/>
      <c r="BJ13" s="144"/>
      <c r="BK13" s="144"/>
      <c r="BL13" s="144"/>
      <c r="BM13" s="144"/>
      <c r="BN13" s="144"/>
      <c r="BO13" s="144"/>
      <c r="BP13" s="145">
        <f t="shared" ref="BP13:BP76" si="30">COUNTIF(AV13:BO13,"SI")</f>
        <v>0</v>
      </c>
      <c r="BQ13" s="119">
        <f t="shared" ref="BQ13:BQ76" si="31">SUM(AV13,AX13,AZ13,BB13,BD13,BF13,BH13,BJ13,BL13,BN13)</f>
        <v>0</v>
      </c>
      <c r="BR13" s="217"/>
      <c r="BS13" s="204" t="str">
        <f t="shared" ref="BS13:BS76" si="32">IF(ISBLANK(M13),"",(IF(ISERROR(M13),"",(P13)*5.56)))</f>
        <v/>
      </c>
      <c r="BT13" s="61" t="str">
        <f t="shared" ref="BT13:BT76" si="33">IF(ISBLANK(M13),"",(MROUND(BS13,4)))</f>
        <v/>
      </c>
      <c r="BU13" s="172">
        <f t="shared" ref="BU13:BU76" si="34">SUM(AA13,AK13,AU13,BQ13)</f>
        <v>0</v>
      </c>
      <c r="BV13" s="62" t="str">
        <f t="shared" si="0"/>
        <v/>
      </c>
      <c r="BW13" s="421"/>
      <c r="BX13" s="63"/>
      <c r="BY13" s="125"/>
      <c r="BZ13" s="3">
        <f t="shared" si="1"/>
        <v>0</v>
      </c>
      <c r="CA13" s="125"/>
      <c r="CB13" s="125"/>
      <c r="CC13" s="3">
        <f t="shared" ref="CC13:CC30" si="35">SUM(CA13,CB13)</f>
        <v>0</v>
      </c>
      <c r="CD13" s="125"/>
      <c r="CE13" s="125"/>
      <c r="CF13" s="3">
        <f t="shared" ref="CF13:CF30" si="36">SUM(CD13,CE13)</f>
        <v>0</v>
      </c>
      <c r="CG13" s="125"/>
      <c r="CH13" s="125"/>
      <c r="CI13" s="4">
        <f t="shared" ref="CI13:CI30" si="37">SUM(CG13,CH13)</f>
        <v>0</v>
      </c>
      <c r="CJ13" s="214"/>
      <c r="CK13" s="61" t="str">
        <f t="shared" si="2"/>
        <v/>
      </c>
      <c r="CL13" s="61" t="str">
        <f t="shared" si="3"/>
        <v/>
      </c>
      <c r="CM13" s="172">
        <f t="shared" ref="CM13:CM76" si="38">SUM(BZ13,CC13,CF13,CI13)</f>
        <v>0</v>
      </c>
      <c r="CN13" s="62" t="str">
        <f t="shared" si="4"/>
        <v/>
      </c>
      <c r="CO13" s="217"/>
      <c r="CP13" s="63"/>
      <c r="CQ13" s="63"/>
      <c r="CR13" s="266"/>
      <c r="CS13" s="3">
        <f t="shared" ref="CS13:CS76" si="39">SUM(CP13,CQ13,CR13)</f>
        <v>0</v>
      </c>
      <c r="CT13" s="266"/>
      <c r="CU13" s="266"/>
      <c r="CV13" s="3">
        <f t="shared" ref="CV13:CV76" si="40">SUM(CT13,CU13)</f>
        <v>0</v>
      </c>
      <c r="CW13" s="266"/>
      <c r="CX13" s="266"/>
      <c r="CY13" s="266"/>
      <c r="CZ13" s="3">
        <f t="shared" ref="CZ13:CZ76" si="41">SUM(CW13,CX13,CY13)</f>
        <v>0</v>
      </c>
      <c r="DA13" s="266"/>
      <c r="DB13" s="266"/>
      <c r="DC13" s="4">
        <f t="shared" ref="DC13:DC76" si="42">SUM(DA13,DB13)</f>
        <v>0</v>
      </c>
      <c r="DD13" s="65"/>
      <c r="DE13" s="65"/>
      <c r="DF13" s="4">
        <f t="shared" ref="DF13:DF76" si="43">SUM(DD13,DE13)</f>
        <v>0</v>
      </c>
      <c r="DG13" s="266"/>
      <c r="DH13" s="266"/>
      <c r="DI13" s="266"/>
      <c r="DJ13" s="4">
        <f t="shared" ref="DJ13:DJ76" si="44">SUM(DG13,DH13,DI13)</f>
        <v>0</v>
      </c>
      <c r="DK13" s="214"/>
      <c r="DL13" s="206" t="str">
        <f t="shared" si="5"/>
        <v/>
      </c>
      <c r="DM13" s="220" t="str">
        <f t="shared" si="6"/>
        <v/>
      </c>
      <c r="DN13" s="179" t="str">
        <f t="shared" si="7"/>
        <v/>
      </c>
      <c r="DO13" s="62" t="str">
        <f t="shared" si="8"/>
        <v/>
      </c>
      <c r="DP13" s="217"/>
      <c r="DQ13" s="175" t="str">
        <f t="shared" si="9"/>
        <v/>
      </c>
      <c r="DR13" s="176" t="str">
        <f t="shared" si="10"/>
        <v/>
      </c>
      <c r="DS13" s="176" t="str">
        <f t="shared" si="11"/>
        <v/>
      </c>
      <c r="DT13" s="176" t="str">
        <f t="shared" si="12"/>
        <v/>
      </c>
      <c r="DU13" s="176" t="str">
        <f t="shared" si="13"/>
        <v/>
      </c>
      <c r="DV13" s="177" t="str">
        <f t="shared" si="14"/>
        <v/>
      </c>
      <c r="DW13" s="174" t="str">
        <f t="shared" si="15"/>
        <v/>
      </c>
      <c r="DX13" s="174" t="str">
        <f t="shared" ref="DX13:DX76" si="45">IF(DW13="NO","NO","")</f>
        <v/>
      </c>
      <c r="DY13" s="174" t="str">
        <f t="shared" ref="DY13:DY76" si="46">IF(ISBLANK(M13),"",IF(DX13="NO","",(IF(AND(DW13="SI",DQ13&gt;=12),"SI","NO"))))</f>
        <v/>
      </c>
      <c r="DZ13" s="211"/>
      <c r="EA13" s="67"/>
      <c r="EB13" s="67"/>
      <c r="EC13" s="67"/>
      <c r="ED13" s="67"/>
      <c r="EE13" s="67"/>
      <c r="EF13" s="67"/>
      <c r="EG13" s="67"/>
      <c r="EH13" s="67"/>
      <c r="EI13" s="67"/>
      <c r="EJ13" s="67"/>
      <c r="EK13" s="421"/>
    </row>
    <row r="14" spans="1:141" ht="18" customHeight="1" x14ac:dyDescent="0.25">
      <c r="A14" s="304"/>
      <c r="B14" s="304"/>
      <c r="C14" s="169"/>
      <c r="D14" s="170"/>
      <c r="E14" s="462"/>
      <c r="F14" s="297"/>
      <c r="G14" s="297"/>
      <c r="H14" s="59"/>
      <c r="I14" s="59"/>
      <c r="J14" s="423"/>
      <c r="K14" s="424"/>
      <c r="L14" s="124"/>
      <c r="M14" s="289"/>
      <c r="N14" s="289"/>
      <c r="O14" s="235" t="str">
        <f t="shared" si="16"/>
        <v/>
      </c>
      <c r="P14" s="236" t="str">
        <f t="shared" si="17"/>
        <v/>
      </c>
      <c r="Q14" s="211"/>
      <c r="R14" s="125"/>
      <c r="S14" s="125"/>
      <c r="T14" s="3">
        <f t="shared" si="18"/>
        <v>0</v>
      </c>
      <c r="U14" s="125"/>
      <c r="V14" s="125"/>
      <c r="W14" s="3">
        <f t="shared" si="19"/>
        <v>0</v>
      </c>
      <c r="X14" s="125"/>
      <c r="Y14" s="125"/>
      <c r="Z14" s="3">
        <f t="shared" si="20"/>
        <v>0</v>
      </c>
      <c r="AA14" s="181">
        <f t="shared" si="21"/>
        <v>0</v>
      </c>
      <c r="AB14" s="125"/>
      <c r="AC14" s="125"/>
      <c r="AD14" s="3">
        <f t="shared" si="22"/>
        <v>0</v>
      </c>
      <c r="AE14" s="125"/>
      <c r="AF14" s="125"/>
      <c r="AG14" s="3">
        <f t="shared" si="23"/>
        <v>0</v>
      </c>
      <c r="AH14" s="125"/>
      <c r="AI14" s="125"/>
      <c r="AJ14" s="4">
        <f t="shared" si="24"/>
        <v>0</v>
      </c>
      <c r="AK14" s="180">
        <f t="shared" si="25"/>
        <v>0</v>
      </c>
      <c r="AL14" s="278"/>
      <c r="AM14" s="278"/>
      <c r="AN14" s="275">
        <f t="shared" si="26"/>
        <v>0</v>
      </c>
      <c r="AO14" s="278"/>
      <c r="AP14" s="278"/>
      <c r="AQ14" s="275">
        <f t="shared" si="27"/>
        <v>0</v>
      </c>
      <c r="AR14" s="278"/>
      <c r="AS14" s="278"/>
      <c r="AT14" s="275">
        <f t="shared" si="28"/>
        <v>0</v>
      </c>
      <c r="AU14" s="180">
        <f t="shared" si="29"/>
        <v>0</v>
      </c>
      <c r="AV14" s="144"/>
      <c r="AW14" s="144"/>
      <c r="AX14" s="144"/>
      <c r="AY14" s="144"/>
      <c r="AZ14" s="144"/>
      <c r="BA14" s="144"/>
      <c r="BB14" s="144"/>
      <c r="BC14" s="144"/>
      <c r="BD14" s="144"/>
      <c r="BE14" s="144"/>
      <c r="BF14" s="144"/>
      <c r="BG14" s="144"/>
      <c r="BH14" s="144"/>
      <c r="BI14" s="144"/>
      <c r="BJ14" s="144"/>
      <c r="BK14" s="144"/>
      <c r="BL14" s="144"/>
      <c r="BM14" s="144"/>
      <c r="BN14" s="144"/>
      <c r="BO14" s="144"/>
      <c r="BP14" s="145">
        <f t="shared" si="30"/>
        <v>0</v>
      </c>
      <c r="BQ14" s="119">
        <f t="shared" si="31"/>
        <v>0</v>
      </c>
      <c r="BR14" s="217"/>
      <c r="BS14" s="204" t="str">
        <f t="shared" si="32"/>
        <v/>
      </c>
      <c r="BT14" s="61" t="str">
        <f t="shared" si="33"/>
        <v/>
      </c>
      <c r="BU14" s="172">
        <f t="shared" si="34"/>
        <v>0</v>
      </c>
      <c r="BV14" s="62" t="str">
        <f t="shared" si="0"/>
        <v/>
      </c>
      <c r="BW14" s="421"/>
      <c r="BX14" s="63"/>
      <c r="BY14" s="125"/>
      <c r="BZ14" s="3">
        <f t="shared" si="1"/>
        <v>0</v>
      </c>
      <c r="CA14" s="125"/>
      <c r="CB14" s="125"/>
      <c r="CC14" s="3">
        <f t="shared" si="35"/>
        <v>0</v>
      </c>
      <c r="CD14" s="125"/>
      <c r="CE14" s="125"/>
      <c r="CF14" s="3">
        <f t="shared" si="36"/>
        <v>0</v>
      </c>
      <c r="CG14" s="125"/>
      <c r="CH14" s="125"/>
      <c r="CI14" s="4">
        <f t="shared" si="37"/>
        <v>0</v>
      </c>
      <c r="CJ14" s="214"/>
      <c r="CK14" s="61" t="str">
        <f t="shared" si="2"/>
        <v/>
      </c>
      <c r="CL14" s="61" t="str">
        <f t="shared" si="3"/>
        <v/>
      </c>
      <c r="CM14" s="172">
        <f t="shared" si="38"/>
        <v>0</v>
      </c>
      <c r="CN14" s="62" t="str">
        <f t="shared" si="4"/>
        <v/>
      </c>
      <c r="CO14" s="217"/>
      <c r="CP14" s="63"/>
      <c r="CQ14" s="63"/>
      <c r="CR14" s="266"/>
      <c r="CS14" s="3">
        <f t="shared" si="39"/>
        <v>0</v>
      </c>
      <c r="CT14" s="266"/>
      <c r="CU14" s="266"/>
      <c r="CV14" s="3">
        <f t="shared" si="40"/>
        <v>0</v>
      </c>
      <c r="CW14" s="266"/>
      <c r="CX14" s="266"/>
      <c r="CY14" s="266"/>
      <c r="CZ14" s="3">
        <f t="shared" si="41"/>
        <v>0</v>
      </c>
      <c r="DA14" s="266"/>
      <c r="DB14" s="266"/>
      <c r="DC14" s="4">
        <f t="shared" si="42"/>
        <v>0</v>
      </c>
      <c r="DD14" s="65"/>
      <c r="DE14" s="65"/>
      <c r="DF14" s="4">
        <f t="shared" si="43"/>
        <v>0</v>
      </c>
      <c r="DG14" s="266"/>
      <c r="DH14" s="266"/>
      <c r="DI14" s="266"/>
      <c r="DJ14" s="4">
        <f t="shared" si="44"/>
        <v>0</v>
      </c>
      <c r="DK14" s="214"/>
      <c r="DL14" s="206" t="str">
        <f t="shared" si="5"/>
        <v/>
      </c>
      <c r="DM14" s="220" t="str">
        <f t="shared" si="6"/>
        <v/>
      </c>
      <c r="DN14" s="179" t="str">
        <f t="shared" si="7"/>
        <v/>
      </c>
      <c r="DO14" s="62" t="str">
        <f t="shared" si="8"/>
        <v/>
      </c>
      <c r="DP14" s="217"/>
      <c r="DQ14" s="175" t="str">
        <f t="shared" si="9"/>
        <v/>
      </c>
      <c r="DR14" s="176" t="str">
        <f t="shared" si="10"/>
        <v/>
      </c>
      <c r="DS14" s="176" t="str">
        <f t="shared" si="11"/>
        <v/>
      </c>
      <c r="DT14" s="176" t="str">
        <f t="shared" si="12"/>
        <v/>
      </c>
      <c r="DU14" s="176" t="str">
        <f t="shared" si="13"/>
        <v/>
      </c>
      <c r="DV14" s="177" t="str">
        <f t="shared" si="14"/>
        <v/>
      </c>
      <c r="DW14" s="174" t="str">
        <f t="shared" si="15"/>
        <v/>
      </c>
      <c r="DX14" s="174" t="str">
        <f t="shared" si="45"/>
        <v/>
      </c>
      <c r="DY14" s="174" t="str">
        <f t="shared" si="46"/>
        <v/>
      </c>
      <c r="DZ14" s="211"/>
      <c r="EA14" s="67"/>
      <c r="EB14" s="67"/>
      <c r="EC14" s="67"/>
      <c r="ED14" s="67"/>
      <c r="EE14" s="67"/>
      <c r="EF14" s="67"/>
      <c r="EG14" s="67"/>
      <c r="EH14" s="67"/>
      <c r="EI14" s="67"/>
      <c r="EJ14" s="67"/>
      <c r="EK14" s="421"/>
    </row>
    <row r="15" spans="1:141" ht="18" customHeight="1" x14ac:dyDescent="0.25">
      <c r="A15" s="304"/>
      <c r="B15" s="304"/>
      <c r="C15" s="169"/>
      <c r="D15" s="170"/>
      <c r="E15" s="462"/>
      <c r="F15" s="297"/>
      <c r="G15" s="297"/>
      <c r="H15" s="59"/>
      <c r="I15" s="59"/>
      <c r="J15" s="423"/>
      <c r="K15" s="424"/>
      <c r="L15" s="124"/>
      <c r="M15" s="289"/>
      <c r="N15" s="289"/>
      <c r="O15" s="235" t="str">
        <f t="shared" si="16"/>
        <v/>
      </c>
      <c r="P15" s="236" t="str">
        <f t="shared" si="17"/>
        <v/>
      </c>
      <c r="Q15" s="211"/>
      <c r="R15" s="125"/>
      <c r="S15" s="125"/>
      <c r="T15" s="3">
        <f t="shared" si="18"/>
        <v>0</v>
      </c>
      <c r="U15" s="125"/>
      <c r="V15" s="125"/>
      <c r="W15" s="3">
        <f t="shared" si="19"/>
        <v>0</v>
      </c>
      <c r="X15" s="125"/>
      <c r="Y15" s="125"/>
      <c r="Z15" s="3">
        <f t="shared" si="20"/>
        <v>0</v>
      </c>
      <c r="AA15" s="181">
        <f t="shared" si="21"/>
        <v>0</v>
      </c>
      <c r="AB15" s="125"/>
      <c r="AC15" s="125"/>
      <c r="AD15" s="3">
        <f t="shared" si="22"/>
        <v>0</v>
      </c>
      <c r="AE15" s="125"/>
      <c r="AF15" s="125"/>
      <c r="AG15" s="3">
        <f t="shared" si="23"/>
        <v>0</v>
      </c>
      <c r="AH15" s="125"/>
      <c r="AI15" s="125"/>
      <c r="AJ15" s="4">
        <f t="shared" si="24"/>
        <v>0</v>
      </c>
      <c r="AK15" s="180">
        <f t="shared" si="25"/>
        <v>0</v>
      </c>
      <c r="AL15" s="278"/>
      <c r="AM15" s="278"/>
      <c r="AN15" s="275">
        <f t="shared" si="26"/>
        <v>0</v>
      </c>
      <c r="AO15" s="278"/>
      <c r="AP15" s="278"/>
      <c r="AQ15" s="275">
        <f t="shared" si="27"/>
        <v>0</v>
      </c>
      <c r="AR15" s="278"/>
      <c r="AS15" s="278"/>
      <c r="AT15" s="275">
        <f t="shared" si="28"/>
        <v>0</v>
      </c>
      <c r="AU15" s="180">
        <f t="shared" si="29"/>
        <v>0</v>
      </c>
      <c r="AV15" s="144"/>
      <c r="AW15" s="144"/>
      <c r="AX15" s="144"/>
      <c r="AY15" s="144"/>
      <c r="AZ15" s="144"/>
      <c r="BA15" s="144"/>
      <c r="BB15" s="144"/>
      <c r="BC15" s="144"/>
      <c r="BD15" s="144"/>
      <c r="BE15" s="144"/>
      <c r="BF15" s="144"/>
      <c r="BG15" s="144"/>
      <c r="BH15" s="144"/>
      <c r="BI15" s="144"/>
      <c r="BJ15" s="144"/>
      <c r="BK15" s="144"/>
      <c r="BL15" s="144"/>
      <c r="BM15" s="144"/>
      <c r="BN15" s="144"/>
      <c r="BO15" s="144"/>
      <c r="BP15" s="145">
        <f t="shared" si="30"/>
        <v>0</v>
      </c>
      <c r="BQ15" s="119">
        <f t="shared" si="31"/>
        <v>0</v>
      </c>
      <c r="BR15" s="217"/>
      <c r="BS15" s="204" t="str">
        <f t="shared" si="32"/>
        <v/>
      </c>
      <c r="BT15" s="61" t="str">
        <f t="shared" si="33"/>
        <v/>
      </c>
      <c r="BU15" s="172">
        <f t="shared" si="34"/>
        <v>0</v>
      </c>
      <c r="BV15" s="62" t="str">
        <f t="shared" si="0"/>
        <v/>
      </c>
      <c r="BW15" s="421"/>
      <c r="BX15" s="63"/>
      <c r="BY15" s="125"/>
      <c r="BZ15" s="3">
        <f t="shared" si="1"/>
        <v>0</v>
      </c>
      <c r="CA15" s="125"/>
      <c r="CB15" s="125"/>
      <c r="CC15" s="3">
        <f t="shared" si="35"/>
        <v>0</v>
      </c>
      <c r="CD15" s="125"/>
      <c r="CE15" s="125"/>
      <c r="CF15" s="3">
        <f t="shared" si="36"/>
        <v>0</v>
      </c>
      <c r="CG15" s="125"/>
      <c r="CH15" s="125"/>
      <c r="CI15" s="4">
        <f t="shared" si="37"/>
        <v>0</v>
      </c>
      <c r="CJ15" s="214"/>
      <c r="CK15" s="61" t="str">
        <f t="shared" si="2"/>
        <v/>
      </c>
      <c r="CL15" s="61" t="str">
        <f t="shared" si="3"/>
        <v/>
      </c>
      <c r="CM15" s="172">
        <f t="shared" si="38"/>
        <v>0</v>
      </c>
      <c r="CN15" s="62" t="str">
        <f t="shared" si="4"/>
        <v/>
      </c>
      <c r="CO15" s="217"/>
      <c r="CP15" s="63"/>
      <c r="CQ15" s="63"/>
      <c r="CR15" s="266"/>
      <c r="CS15" s="3">
        <f t="shared" si="39"/>
        <v>0</v>
      </c>
      <c r="CT15" s="266"/>
      <c r="CU15" s="266"/>
      <c r="CV15" s="3">
        <f t="shared" si="40"/>
        <v>0</v>
      </c>
      <c r="CW15" s="266"/>
      <c r="CX15" s="266"/>
      <c r="CY15" s="266"/>
      <c r="CZ15" s="3">
        <f t="shared" si="41"/>
        <v>0</v>
      </c>
      <c r="DA15" s="266"/>
      <c r="DB15" s="266"/>
      <c r="DC15" s="4">
        <f t="shared" si="42"/>
        <v>0</v>
      </c>
      <c r="DD15" s="65"/>
      <c r="DE15" s="65"/>
      <c r="DF15" s="4">
        <f t="shared" si="43"/>
        <v>0</v>
      </c>
      <c r="DG15" s="266"/>
      <c r="DH15" s="266"/>
      <c r="DI15" s="266"/>
      <c r="DJ15" s="4">
        <f t="shared" si="44"/>
        <v>0</v>
      </c>
      <c r="DK15" s="214"/>
      <c r="DL15" s="206" t="str">
        <f t="shared" si="5"/>
        <v/>
      </c>
      <c r="DM15" s="220" t="str">
        <f t="shared" si="6"/>
        <v/>
      </c>
      <c r="DN15" s="179" t="str">
        <f t="shared" si="7"/>
        <v/>
      </c>
      <c r="DO15" s="62" t="str">
        <f t="shared" si="8"/>
        <v/>
      </c>
      <c r="DP15" s="217"/>
      <c r="DQ15" s="175" t="str">
        <f t="shared" si="9"/>
        <v/>
      </c>
      <c r="DR15" s="176" t="str">
        <f t="shared" si="10"/>
        <v/>
      </c>
      <c r="DS15" s="176" t="str">
        <f t="shared" si="11"/>
        <v/>
      </c>
      <c r="DT15" s="176" t="str">
        <f t="shared" si="12"/>
        <v/>
      </c>
      <c r="DU15" s="176" t="str">
        <f t="shared" si="13"/>
        <v/>
      </c>
      <c r="DV15" s="177" t="str">
        <f t="shared" si="14"/>
        <v/>
      </c>
      <c r="DW15" s="174" t="str">
        <f t="shared" si="15"/>
        <v/>
      </c>
      <c r="DX15" s="174" t="str">
        <f t="shared" si="45"/>
        <v/>
      </c>
      <c r="DY15" s="174" t="str">
        <f t="shared" si="46"/>
        <v/>
      </c>
      <c r="DZ15" s="211"/>
      <c r="EA15" s="67"/>
      <c r="EB15" s="67"/>
      <c r="EC15" s="67"/>
      <c r="ED15" s="67"/>
      <c r="EE15" s="67"/>
      <c r="EF15" s="67"/>
      <c r="EG15" s="67"/>
      <c r="EH15" s="67"/>
      <c r="EI15" s="67"/>
      <c r="EJ15" s="67"/>
      <c r="EK15" s="421"/>
    </row>
    <row r="16" spans="1:141" ht="18" customHeight="1" x14ac:dyDescent="0.25">
      <c r="A16" s="304"/>
      <c r="B16" s="304"/>
      <c r="C16" s="169"/>
      <c r="D16" s="170"/>
      <c r="E16" s="462"/>
      <c r="F16" s="297"/>
      <c r="G16" s="297"/>
      <c r="H16" s="59"/>
      <c r="I16" s="59"/>
      <c r="J16" s="423"/>
      <c r="K16" s="424"/>
      <c r="L16" s="124"/>
      <c r="M16" s="289"/>
      <c r="N16" s="289"/>
      <c r="O16" s="235" t="str">
        <f t="shared" si="16"/>
        <v/>
      </c>
      <c r="P16" s="236" t="str">
        <f t="shared" si="17"/>
        <v/>
      </c>
      <c r="Q16" s="211"/>
      <c r="R16" s="125"/>
      <c r="S16" s="125"/>
      <c r="T16" s="3">
        <f t="shared" si="18"/>
        <v>0</v>
      </c>
      <c r="U16" s="125"/>
      <c r="V16" s="125"/>
      <c r="W16" s="3">
        <f t="shared" si="19"/>
        <v>0</v>
      </c>
      <c r="X16" s="125"/>
      <c r="Y16" s="125"/>
      <c r="Z16" s="3">
        <f t="shared" si="20"/>
        <v>0</v>
      </c>
      <c r="AA16" s="181">
        <f t="shared" si="21"/>
        <v>0</v>
      </c>
      <c r="AB16" s="125"/>
      <c r="AC16" s="125"/>
      <c r="AD16" s="3">
        <f t="shared" si="22"/>
        <v>0</v>
      </c>
      <c r="AE16" s="125"/>
      <c r="AF16" s="125"/>
      <c r="AG16" s="3">
        <f t="shared" si="23"/>
        <v>0</v>
      </c>
      <c r="AH16" s="125"/>
      <c r="AI16" s="125"/>
      <c r="AJ16" s="4">
        <f t="shared" si="24"/>
        <v>0</v>
      </c>
      <c r="AK16" s="180">
        <f t="shared" si="25"/>
        <v>0</v>
      </c>
      <c r="AL16" s="278"/>
      <c r="AM16" s="278"/>
      <c r="AN16" s="275">
        <f t="shared" si="26"/>
        <v>0</v>
      </c>
      <c r="AO16" s="278"/>
      <c r="AP16" s="278"/>
      <c r="AQ16" s="275">
        <f t="shared" si="27"/>
        <v>0</v>
      </c>
      <c r="AR16" s="278"/>
      <c r="AS16" s="278"/>
      <c r="AT16" s="275">
        <f t="shared" si="28"/>
        <v>0</v>
      </c>
      <c r="AU16" s="180">
        <f t="shared" si="29"/>
        <v>0</v>
      </c>
      <c r="AV16" s="144"/>
      <c r="AW16" s="144"/>
      <c r="AX16" s="144"/>
      <c r="AY16" s="144"/>
      <c r="AZ16" s="144"/>
      <c r="BA16" s="144"/>
      <c r="BB16" s="144"/>
      <c r="BC16" s="144"/>
      <c r="BD16" s="144"/>
      <c r="BE16" s="144"/>
      <c r="BF16" s="144"/>
      <c r="BG16" s="144"/>
      <c r="BH16" s="144"/>
      <c r="BI16" s="144"/>
      <c r="BJ16" s="144"/>
      <c r="BK16" s="144"/>
      <c r="BL16" s="144"/>
      <c r="BM16" s="144"/>
      <c r="BN16" s="144"/>
      <c r="BO16" s="144"/>
      <c r="BP16" s="145">
        <f t="shared" si="30"/>
        <v>0</v>
      </c>
      <c r="BQ16" s="119">
        <f t="shared" si="31"/>
        <v>0</v>
      </c>
      <c r="BR16" s="217"/>
      <c r="BS16" s="204" t="str">
        <f t="shared" si="32"/>
        <v/>
      </c>
      <c r="BT16" s="61" t="str">
        <f t="shared" si="33"/>
        <v/>
      </c>
      <c r="BU16" s="172">
        <f t="shared" si="34"/>
        <v>0</v>
      </c>
      <c r="BV16" s="62" t="str">
        <f t="shared" si="0"/>
        <v/>
      </c>
      <c r="BW16" s="421"/>
      <c r="BX16" s="63"/>
      <c r="BY16" s="125"/>
      <c r="BZ16" s="3">
        <f t="shared" si="1"/>
        <v>0</v>
      </c>
      <c r="CA16" s="125"/>
      <c r="CB16" s="125"/>
      <c r="CC16" s="3">
        <f t="shared" si="35"/>
        <v>0</v>
      </c>
      <c r="CD16" s="125"/>
      <c r="CE16" s="125"/>
      <c r="CF16" s="3">
        <f t="shared" si="36"/>
        <v>0</v>
      </c>
      <c r="CG16" s="125"/>
      <c r="CH16" s="125"/>
      <c r="CI16" s="4">
        <f t="shared" si="37"/>
        <v>0</v>
      </c>
      <c r="CJ16" s="214"/>
      <c r="CK16" s="61" t="str">
        <f t="shared" si="2"/>
        <v/>
      </c>
      <c r="CL16" s="61" t="str">
        <f t="shared" si="3"/>
        <v/>
      </c>
      <c r="CM16" s="172">
        <f t="shared" si="38"/>
        <v>0</v>
      </c>
      <c r="CN16" s="62" t="str">
        <f t="shared" si="4"/>
        <v/>
      </c>
      <c r="CO16" s="217"/>
      <c r="CP16" s="63"/>
      <c r="CQ16" s="63"/>
      <c r="CR16" s="266"/>
      <c r="CS16" s="3">
        <f t="shared" si="39"/>
        <v>0</v>
      </c>
      <c r="CT16" s="266"/>
      <c r="CU16" s="266"/>
      <c r="CV16" s="3">
        <f t="shared" si="40"/>
        <v>0</v>
      </c>
      <c r="CW16" s="266"/>
      <c r="CX16" s="266"/>
      <c r="CY16" s="266"/>
      <c r="CZ16" s="3">
        <f t="shared" si="41"/>
        <v>0</v>
      </c>
      <c r="DA16" s="266"/>
      <c r="DB16" s="266"/>
      <c r="DC16" s="4">
        <f t="shared" si="42"/>
        <v>0</v>
      </c>
      <c r="DD16" s="65"/>
      <c r="DE16" s="65"/>
      <c r="DF16" s="4">
        <f t="shared" si="43"/>
        <v>0</v>
      </c>
      <c r="DG16" s="266"/>
      <c r="DH16" s="266"/>
      <c r="DI16" s="266"/>
      <c r="DJ16" s="4">
        <f t="shared" si="44"/>
        <v>0</v>
      </c>
      <c r="DK16" s="214"/>
      <c r="DL16" s="206" t="str">
        <f t="shared" si="5"/>
        <v/>
      </c>
      <c r="DM16" s="220" t="str">
        <f t="shared" si="6"/>
        <v/>
      </c>
      <c r="DN16" s="179" t="str">
        <f t="shared" si="7"/>
        <v/>
      </c>
      <c r="DO16" s="62" t="str">
        <f t="shared" si="8"/>
        <v/>
      </c>
      <c r="DP16" s="217"/>
      <c r="DQ16" s="175" t="str">
        <f t="shared" si="9"/>
        <v/>
      </c>
      <c r="DR16" s="176" t="str">
        <f t="shared" si="10"/>
        <v/>
      </c>
      <c r="DS16" s="176" t="str">
        <f t="shared" si="11"/>
        <v/>
      </c>
      <c r="DT16" s="176" t="str">
        <f t="shared" si="12"/>
        <v/>
      </c>
      <c r="DU16" s="176" t="str">
        <f t="shared" si="13"/>
        <v/>
      </c>
      <c r="DV16" s="177" t="str">
        <f t="shared" si="14"/>
        <v/>
      </c>
      <c r="DW16" s="174" t="str">
        <f t="shared" si="15"/>
        <v/>
      </c>
      <c r="DX16" s="174" t="str">
        <f t="shared" si="45"/>
        <v/>
      </c>
      <c r="DY16" s="174" t="str">
        <f t="shared" si="46"/>
        <v/>
      </c>
      <c r="DZ16" s="211"/>
      <c r="EA16" s="67"/>
      <c r="EB16" s="67"/>
      <c r="EC16" s="67"/>
      <c r="ED16" s="67"/>
      <c r="EE16" s="67"/>
      <c r="EF16" s="67"/>
      <c r="EG16" s="67"/>
      <c r="EH16" s="67"/>
      <c r="EI16" s="67"/>
      <c r="EJ16" s="67"/>
      <c r="EK16" s="421"/>
    </row>
    <row r="17" spans="1:141" ht="18" customHeight="1" x14ac:dyDescent="0.25">
      <c r="A17" s="304"/>
      <c r="B17" s="304"/>
      <c r="C17" s="169"/>
      <c r="D17" s="170"/>
      <c r="E17" s="462"/>
      <c r="F17" s="297"/>
      <c r="G17" s="297"/>
      <c r="H17" s="59"/>
      <c r="I17" s="59"/>
      <c r="J17" s="423"/>
      <c r="K17" s="424"/>
      <c r="L17" s="124"/>
      <c r="M17" s="289"/>
      <c r="N17" s="289"/>
      <c r="O17" s="235" t="str">
        <f t="shared" si="16"/>
        <v/>
      </c>
      <c r="P17" s="236" t="str">
        <f t="shared" si="17"/>
        <v/>
      </c>
      <c r="Q17" s="211"/>
      <c r="R17" s="125"/>
      <c r="S17" s="125"/>
      <c r="T17" s="3">
        <f t="shared" si="18"/>
        <v>0</v>
      </c>
      <c r="U17" s="125"/>
      <c r="V17" s="125"/>
      <c r="W17" s="3">
        <f t="shared" si="19"/>
        <v>0</v>
      </c>
      <c r="X17" s="125"/>
      <c r="Y17" s="125"/>
      <c r="Z17" s="3">
        <f t="shared" si="20"/>
        <v>0</v>
      </c>
      <c r="AA17" s="181">
        <f t="shared" si="21"/>
        <v>0</v>
      </c>
      <c r="AB17" s="125"/>
      <c r="AC17" s="125"/>
      <c r="AD17" s="3">
        <f t="shared" si="22"/>
        <v>0</v>
      </c>
      <c r="AE17" s="125"/>
      <c r="AF17" s="125"/>
      <c r="AG17" s="3">
        <f t="shared" si="23"/>
        <v>0</v>
      </c>
      <c r="AH17" s="125"/>
      <c r="AI17" s="125"/>
      <c r="AJ17" s="4">
        <f t="shared" si="24"/>
        <v>0</v>
      </c>
      <c r="AK17" s="180">
        <f t="shared" si="25"/>
        <v>0</v>
      </c>
      <c r="AL17" s="278"/>
      <c r="AM17" s="278"/>
      <c r="AN17" s="275">
        <f t="shared" si="26"/>
        <v>0</v>
      </c>
      <c r="AO17" s="278"/>
      <c r="AP17" s="278"/>
      <c r="AQ17" s="275">
        <f t="shared" si="27"/>
        <v>0</v>
      </c>
      <c r="AR17" s="278"/>
      <c r="AS17" s="278"/>
      <c r="AT17" s="275">
        <f t="shared" si="28"/>
        <v>0</v>
      </c>
      <c r="AU17" s="180">
        <f t="shared" si="29"/>
        <v>0</v>
      </c>
      <c r="AV17" s="144"/>
      <c r="AW17" s="144"/>
      <c r="AX17" s="144"/>
      <c r="AY17" s="144"/>
      <c r="AZ17" s="144"/>
      <c r="BA17" s="144"/>
      <c r="BB17" s="144"/>
      <c r="BC17" s="144"/>
      <c r="BD17" s="144"/>
      <c r="BE17" s="144"/>
      <c r="BF17" s="144"/>
      <c r="BG17" s="144"/>
      <c r="BH17" s="144"/>
      <c r="BI17" s="144"/>
      <c r="BJ17" s="144"/>
      <c r="BK17" s="144"/>
      <c r="BL17" s="144"/>
      <c r="BM17" s="144"/>
      <c r="BN17" s="144"/>
      <c r="BO17" s="144"/>
      <c r="BP17" s="145">
        <f t="shared" si="30"/>
        <v>0</v>
      </c>
      <c r="BQ17" s="119">
        <f t="shared" si="31"/>
        <v>0</v>
      </c>
      <c r="BR17" s="217"/>
      <c r="BS17" s="204" t="str">
        <f t="shared" si="32"/>
        <v/>
      </c>
      <c r="BT17" s="61" t="str">
        <f t="shared" si="33"/>
        <v/>
      </c>
      <c r="BU17" s="172">
        <f t="shared" si="34"/>
        <v>0</v>
      </c>
      <c r="BV17" s="62" t="str">
        <f t="shared" si="0"/>
        <v/>
      </c>
      <c r="BW17" s="421"/>
      <c r="BX17" s="63"/>
      <c r="BY17" s="125"/>
      <c r="BZ17" s="3">
        <f t="shared" si="1"/>
        <v>0</v>
      </c>
      <c r="CA17" s="125"/>
      <c r="CB17" s="125"/>
      <c r="CC17" s="3">
        <f t="shared" si="35"/>
        <v>0</v>
      </c>
      <c r="CD17" s="125"/>
      <c r="CE17" s="125"/>
      <c r="CF17" s="3">
        <f t="shared" si="36"/>
        <v>0</v>
      </c>
      <c r="CG17" s="125"/>
      <c r="CH17" s="125"/>
      <c r="CI17" s="4">
        <f t="shared" si="37"/>
        <v>0</v>
      </c>
      <c r="CJ17" s="214"/>
      <c r="CK17" s="61" t="str">
        <f t="shared" si="2"/>
        <v/>
      </c>
      <c r="CL17" s="61" t="str">
        <f t="shared" si="3"/>
        <v/>
      </c>
      <c r="CM17" s="172">
        <f t="shared" si="38"/>
        <v>0</v>
      </c>
      <c r="CN17" s="62" t="str">
        <f t="shared" si="4"/>
        <v/>
      </c>
      <c r="CO17" s="217"/>
      <c r="CP17" s="63"/>
      <c r="CQ17" s="63"/>
      <c r="CR17" s="266"/>
      <c r="CS17" s="3">
        <f t="shared" si="39"/>
        <v>0</v>
      </c>
      <c r="CT17" s="266"/>
      <c r="CU17" s="266"/>
      <c r="CV17" s="3">
        <f t="shared" si="40"/>
        <v>0</v>
      </c>
      <c r="CW17" s="266"/>
      <c r="CX17" s="266"/>
      <c r="CY17" s="266"/>
      <c r="CZ17" s="3">
        <f t="shared" si="41"/>
        <v>0</v>
      </c>
      <c r="DA17" s="266"/>
      <c r="DB17" s="266"/>
      <c r="DC17" s="4">
        <f t="shared" si="42"/>
        <v>0</v>
      </c>
      <c r="DD17" s="65"/>
      <c r="DE17" s="65"/>
      <c r="DF17" s="4">
        <f t="shared" si="43"/>
        <v>0</v>
      </c>
      <c r="DG17" s="266"/>
      <c r="DH17" s="266"/>
      <c r="DI17" s="266"/>
      <c r="DJ17" s="4">
        <f t="shared" si="44"/>
        <v>0</v>
      </c>
      <c r="DK17" s="214"/>
      <c r="DL17" s="206" t="str">
        <f t="shared" si="5"/>
        <v/>
      </c>
      <c r="DM17" s="220" t="str">
        <f t="shared" si="6"/>
        <v/>
      </c>
      <c r="DN17" s="179" t="str">
        <f t="shared" si="7"/>
        <v/>
      </c>
      <c r="DO17" s="62" t="str">
        <f t="shared" si="8"/>
        <v/>
      </c>
      <c r="DP17" s="217"/>
      <c r="DQ17" s="175" t="str">
        <f t="shared" si="9"/>
        <v/>
      </c>
      <c r="DR17" s="176" t="str">
        <f t="shared" si="10"/>
        <v/>
      </c>
      <c r="DS17" s="176" t="str">
        <f t="shared" si="11"/>
        <v/>
      </c>
      <c r="DT17" s="176" t="str">
        <f t="shared" si="12"/>
        <v/>
      </c>
      <c r="DU17" s="176" t="str">
        <f t="shared" si="13"/>
        <v/>
      </c>
      <c r="DV17" s="177" t="str">
        <f t="shared" si="14"/>
        <v/>
      </c>
      <c r="DW17" s="174" t="str">
        <f t="shared" si="15"/>
        <v/>
      </c>
      <c r="DX17" s="174" t="str">
        <f t="shared" si="45"/>
        <v/>
      </c>
      <c r="DY17" s="174" t="str">
        <f t="shared" si="46"/>
        <v/>
      </c>
      <c r="DZ17" s="211"/>
      <c r="EA17" s="67"/>
      <c r="EB17" s="67"/>
      <c r="EC17" s="67"/>
      <c r="ED17" s="67"/>
      <c r="EE17" s="67"/>
      <c r="EF17" s="67"/>
      <c r="EG17" s="67"/>
      <c r="EH17" s="67"/>
      <c r="EI17" s="67"/>
      <c r="EJ17" s="67"/>
      <c r="EK17" s="421"/>
    </row>
    <row r="18" spans="1:141" ht="18" customHeight="1" x14ac:dyDescent="0.25">
      <c r="A18" s="304"/>
      <c r="B18" s="304"/>
      <c r="C18" s="169"/>
      <c r="D18" s="170"/>
      <c r="E18" s="462"/>
      <c r="F18" s="297"/>
      <c r="G18" s="297"/>
      <c r="H18" s="59"/>
      <c r="I18" s="59"/>
      <c r="J18" s="423"/>
      <c r="K18" s="424"/>
      <c r="L18" s="124"/>
      <c r="M18" s="289"/>
      <c r="N18" s="289"/>
      <c r="O18" s="235" t="str">
        <f t="shared" si="16"/>
        <v/>
      </c>
      <c r="P18" s="236" t="str">
        <f t="shared" si="17"/>
        <v/>
      </c>
      <c r="Q18" s="211"/>
      <c r="R18" s="125"/>
      <c r="S18" s="125"/>
      <c r="T18" s="3">
        <f t="shared" si="18"/>
        <v>0</v>
      </c>
      <c r="U18" s="125"/>
      <c r="V18" s="125"/>
      <c r="W18" s="3">
        <f t="shared" si="19"/>
        <v>0</v>
      </c>
      <c r="X18" s="125"/>
      <c r="Y18" s="125"/>
      <c r="Z18" s="3">
        <f t="shared" si="20"/>
        <v>0</v>
      </c>
      <c r="AA18" s="181">
        <f t="shared" si="21"/>
        <v>0</v>
      </c>
      <c r="AB18" s="125"/>
      <c r="AC18" s="125"/>
      <c r="AD18" s="3">
        <f t="shared" si="22"/>
        <v>0</v>
      </c>
      <c r="AE18" s="125"/>
      <c r="AF18" s="125"/>
      <c r="AG18" s="3">
        <f t="shared" si="23"/>
        <v>0</v>
      </c>
      <c r="AH18" s="125"/>
      <c r="AI18" s="125"/>
      <c r="AJ18" s="4">
        <f t="shared" si="24"/>
        <v>0</v>
      </c>
      <c r="AK18" s="180">
        <f t="shared" si="25"/>
        <v>0</v>
      </c>
      <c r="AL18" s="278"/>
      <c r="AM18" s="278"/>
      <c r="AN18" s="275">
        <f t="shared" si="26"/>
        <v>0</v>
      </c>
      <c r="AO18" s="278"/>
      <c r="AP18" s="278"/>
      <c r="AQ18" s="275">
        <f t="shared" si="27"/>
        <v>0</v>
      </c>
      <c r="AR18" s="278"/>
      <c r="AS18" s="278"/>
      <c r="AT18" s="275">
        <f t="shared" si="28"/>
        <v>0</v>
      </c>
      <c r="AU18" s="180">
        <f t="shared" si="29"/>
        <v>0</v>
      </c>
      <c r="AV18" s="144"/>
      <c r="AW18" s="144"/>
      <c r="AX18" s="144"/>
      <c r="AY18" s="144"/>
      <c r="AZ18" s="144"/>
      <c r="BA18" s="144"/>
      <c r="BB18" s="144"/>
      <c r="BC18" s="144"/>
      <c r="BD18" s="144"/>
      <c r="BE18" s="144"/>
      <c r="BF18" s="144"/>
      <c r="BG18" s="144"/>
      <c r="BH18" s="144"/>
      <c r="BI18" s="144"/>
      <c r="BJ18" s="144"/>
      <c r="BK18" s="144"/>
      <c r="BL18" s="144"/>
      <c r="BM18" s="144"/>
      <c r="BN18" s="144"/>
      <c r="BO18" s="144"/>
      <c r="BP18" s="145">
        <f t="shared" si="30"/>
        <v>0</v>
      </c>
      <c r="BQ18" s="119">
        <f t="shared" si="31"/>
        <v>0</v>
      </c>
      <c r="BR18" s="217"/>
      <c r="BS18" s="204" t="str">
        <f t="shared" si="32"/>
        <v/>
      </c>
      <c r="BT18" s="61" t="str">
        <f t="shared" si="33"/>
        <v/>
      </c>
      <c r="BU18" s="172">
        <f t="shared" si="34"/>
        <v>0</v>
      </c>
      <c r="BV18" s="62" t="str">
        <f t="shared" si="0"/>
        <v/>
      </c>
      <c r="BW18" s="421"/>
      <c r="BX18" s="63"/>
      <c r="BY18" s="125"/>
      <c r="BZ18" s="3">
        <f t="shared" si="1"/>
        <v>0</v>
      </c>
      <c r="CA18" s="125"/>
      <c r="CB18" s="125"/>
      <c r="CC18" s="3">
        <f t="shared" si="35"/>
        <v>0</v>
      </c>
      <c r="CD18" s="125"/>
      <c r="CE18" s="125"/>
      <c r="CF18" s="3">
        <f t="shared" si="36"/>
        <v>0</v>
      </c>
      <c r="CG18" s="125"/>
      <c r="CH18" s="125"/>
      <c r="CI18" s="4">
        <f t="shared" si="37"/>
        <v>0</v>
      </c>
      <c r="CJ18" s="214"/>
      <c r="CK18" s="61" t="str">
        <f t="shared" si="2"/>
        <v/>
      </c>
      <c r="CL18" s="61" t="str">
        <f t="shared" si="3"/>
        <v/>
      </c>
      <c r="CM18" s="172">
        <f t="shared" si="38"/>
        <v>0</v>
      </c>
      <c r="CN18" s="62" t="str">
        <f t="shared" si="4"/>
        <v/>
      </c>
      <c r="CO18" s="217"/>
      <c r="CP18" s="63"/>
      <c r="CQ18" s="63"/>
      <c r="CR18" s="266"/>
      <c r="CS18" s="3">
        <f t="shared" si="39"/>
        <v>0</v>
      </c>
      <c r="CT18" s="266"/>
      <c r="CU18" s="266"/>
      <c r="CV18" s="3">
        <f t="shared" si="40"/>
        <v>0</v>
      </c>
      <c r="CW18" s="266"/>
      <c r="CX18" s="266"/>
      <c r="CY18" s="266"/>
      <c r="CZ18" s="3">
        <f t="shared" si="41"/>
        <v>0</v>
      </c>
      <c r="DA18" s="266"/>
      <c r="DB18" s="266"/>
      <c r="DC18" s="4">
        <f t="shared" si="42"/>
        <v>0</v>
      </c>
      <c r="DD18" s="65"/>
      <c r="DE18" s="65"/>
      <c r="DF18" s="4">
        <f t="shared" si="43"/>
        <v>0</v>
      </c>
      <c r="DG18" s="266"/>
      <c r="DH18" s="266"/>
      <c r="DI18" s="266"/>
      <c r="DJ18" s="4">
        <f t="shared" si="44"/>
        <v>0</v>
      </c>
      <c r="DK18" s="214"/>
      <c r="DL18" s="206" t="str">
        <f t="shared" si="5"/>
        <v/>
      </c>
      <c r="DM18" s="220" t="str">
        <f t="shared" si="6"/>
        <v/>
      </c>
      <c r="DN18" s="179" t="str">
        <f t="shared" si="7"/>
        <v/>
      </c>
      <c r="DO18" s="62" t="str">
        <f t="shared" si="8"/>
        <v/>
      </c>
      <c r="DP18" s="217"/>
      <c r="DQ18" s="175" t="str">
        <f t="shared" si="9"/>
        <v/>
      </c>
      <c r="DR18" s="176" t="str">
        <f t="shared" si="10"/>
        <v/>
      </c>
      <c r="DS18" s="176" t="str">
        <f t="shared" si="11"/>
        <v/>
      </c>
      <c r="DT18" s="176" t="str">
        <f t="shared" si="12"/>
        <v/>
      </c>
      <c r="DU18" s="176" t="str">
        <f t="shared" si="13"/>
        <v/>
      </c>
      <c r="DV18" s="177" t="str">
        <f t="shared" si="14"/>
        <v/>
      </c>
      <c r="DW18" s="174" t="str">
        <f t="shared" si="15"/>
        <v/>
      </c>
      <c r="DX18" s="174" t="str">
        <f t="shared" si="45"/>
        <v/>
      </c>
      <c r="DY18" s="174" t="str">
        <f t="shared" si="46"/>
        <v/>
      </c>
      <c r="DZ18" s="211"/>
      <c r="EA18" s="67"/>
      <c r="EB18" s="67"/>
      <c r="EC18" s="67"/>
      <c r="ED18" s="67"/>
      <c r="EE18" s="67"/>
      <c r="EF18" s="67"/>
      <c r="EG18" s="67"/>
      <c r="EH18" s="67"/>
      <c r="EI18" s="67"/>
      <c r="EJ18" s="67"/>
      <c r="EK18" s="421"/>
    </row>
    <row r="19" spans="1:141" ht="18" customHeight="1" x14ac:dyDescent="0.25">
      <c r="A19" s="304"/>
      <c r="B19" s="304"/>
      <c r="C19" s="169"/>
      <c r="D19" s="170"/>
      <c r="E19" s="462"/>
      <c r="F19" s="297"/>
      <c r="G19" s="297"/>
      <c r="H19" s="59"/>
      <c r="I19" s="59"/>
      <c r="J19" s="423"/>
      <c r="K19" s="424"/>
      <c r="L19" s="124"/>
      <c r="M19" s="289"/>
      <c r="N19" s="289"/>
      <c r="O19" s="235" t="str">
        <f t="shared" si="16"/>
        <v/>
      </c>
      <c r="P19" s="236" t="str">
        <f t="shared" si="17"/>
        <v/>
      </c>
      <c r="Q19" s="211"/>
      <c r="R19" s="125"/>
      <c r="S19" s="125"/>
      <c r="T19" s="3">
        <f t="shared" si="18"/>
        <v>0</v>
      </c>
      <c r="U19" s="125"/>
      <c r="V19" s="125"/>
      <c r="W19" s="3">
        <f t="shared" si="19"/>
        <v>0</v>
      </c>
      <c r="X19" s="125"/>
      <c r="Y19" s="125"/>
      <c r="Z19" s="3">
        <f t="shared" si="20"/>
        <v>0</v>
      </c>
      <c r="AA19" s="181">
        <f t="shared" si="21"/>
        <v>0</v>
      </c>
      <c r="AB19" s="125"/>
      <c r="AC19" s="125"/>
      <c r="AD19" s="3">
        <f t="shared" si="22"/>
        <v>0</v>
      </c>
      <c r="AE19" s="125"/>
      <c r="AF19" s="125"/>
      <c r="AG19" s="3">
        <f t="shared" si="23"/>
        <v>0</v>
      </c>
      <c r="AH19" s="125"/>
      <c r="AI19" s="125"/>
      <c r="AJ19" s="4">
        <f t="shared" si="24"/>
        <v>0</v>
      </c>
      <c r="AK19" s="180">
        <f t="shared" si="25"/>
        <v>0</v>
      </c>
      <c r="AL19" s="278"/>
      <c r="AM19" s="278"/>
      <c r="AN19" s="275">
        <f t="shared" si="26"/>
        <v>0</v>
      </c>
      <c r="AO19" s="278"/>
      <c r="AP19" s="278"/>
      <c r="AQ19" s="275">
        <f t="shared" si="27"/>
        <v>0</v>
      </c>
      <c r="AR19" s="278"/>
      <c r="AS19" s="278"/>
      <c r="AT19" s="275">
        <f t="shared" si="28"/>
        <v>0</v>
      </c>
      <c r="AU19" s="180">
        <f t="shared" si="29"/>
        <v>0</v>
      </c>
      <c r="AV19" s="144"/>
      <c r="AW19" s="144"/>
      <c r="AX19" s="144"/>
      <c r="AY19" s="144"/>
      <c r="AZ19" s="144"/>
      <c r="BA19" s="144"/>
      <c r="BB19" s="144"/>
      <c r="BC19" s="144"/>
      <c r="BD19" s="144"/>
      <c r="BE19" s="144"/>
      <c r="BF19" s="144"/>
      <c r="BG19" s="144"/>
      <c r="BH19" s="144"/>
      <c r="BI19" s="144"/>
      <c r="BJ19" s="144"/>
      <c r="BK19" s="144"/>
      <c r="BL19" s="144"/>
      <c r="BM19" s="144"/>
      <c r="BN19" s="144"/>
      <c r="BO19" s="144"/>
      <c r="BP19" s="145">
        <f t="shared" si="30"/>
        <v>0</v>
      </c>
      <c r="BQ19" s="119">
        <f t="shared" si="31"/>
        <v>0</v>
      </c>
      <c r="BR19" s="217"/>
      <c r="BS19" s="204" t="str">
        <f t="shared" si="32"/>
        <v/>
      </c>
      <c r="BT19" s="61" t="str">
        <f t="shared" si="33"/>
        <v/>
      </c>
      <c r="BU19" s="172">
        <f t="shared" si="34"/>
        <v>0</v>
      </c>
      <c r="BV19" s="62" t="str">
        <f t="shared" si="0"/>
        <v/>
      </c>
      <c r="BW19" s="421"/>
      <c r="BX19" s="63"/>
      <c r="BY19" s="125"/>
      <c r="BZ19" s="3">
        <f t="shared" si="1"/>
        <v>0</v>
      </c>
      <c r="CA19" s="125"/>
      <c r="CB19" s="125"/>
      <c r="CC19" s="3">
        <f t="shared" si="35"/>
        <v>0</v>
      </c>
      <c r="CD19" s="125"/>
      <c r="CE19" s="125"/>
      <c r="CF19" s="3">
        <f t="shared" si="36"/>
        <v>0</v>
      </c>
      <c r="CG19" s="125"/>
      <c r="CH19" s="125"/>
      <c r="CI19" s="4">
        <f t="shared" si="37"/>
        <v>0</v>
      </c>
      <c r="CJ19" s="214"/>
      <c r="CK19" s="61" t="str">
        <f t="shared" si="2"/>
        <v/>
      </c>
      <c r="CL19" s="61" t="str">
        <f t="shared" si="3"/>
        <v/>
      </c>
      <c r="CM19" s="172">
        <f t="shared" si="38"/>
        <v>0</v>
      </c>
      <c r="CN19" s="62" t="str">
        <f t="shared" si="4"/>
        <v/>
      </c>
      <c r="CO19" s="217"/>
      <c r="CP19" s="63"/>
      <c r="CQ19" s="63"/>
      <c r="CR19" s="266"/>
      <c r="CS19" s="3">
        <f t="shared" si="39"/>
        <v>0</v>
      </c>
      <c r="CT19" s="266"/>
      <c r="CU19" s="266"/>
      <c r="CV19" s="3">
        <f t="shared" si="40"/>
        <v>0</v>
      </c>
      <c r="CW19" s="266"/>
      <c r="CX19" s="266"/>
      <c r="CY19" s="266"/>
      <c r="CZ19" s="3">
        <f t="shared" si="41"/>
        <v>0</v>
      </c>
      <c r="DA19" s="266"/>
      <c r="DB19" s="266"/>
      <c r="DC19" s="4">
        <f t="shared" si="42"/>
        <v>0</v>
      </c>
      <c r="DD19" s="65"/>
      <c r="DE19" s="65"/>
      <c r="DF19" s="4">
        <f t="shared" si="43"/>
        <v>0</v>
      </c>
      <c r="DG19" s="266"/>
      <c r="DH19" s="266"/>
      <c r="DI19" s="266"/>
      <c r="DJ19" s="4">
        <f t="shared" si="44"/>
        <v>0</v>
      </c>
      <c r="DK19" s="214"/>
      <c r="DL19" s="206" t="str">
        <f t="shared" si="5"/>
        <v/>
      </c>
      <c r="DM19" s="220" t="str">
        <f t="shared" si="6"/>
        <v/>
      </c>
      <c r="DN19" s="179" t="str">
        <f t="shared" si="7"/>
        <v/>
      </c>
      <c r="DO19" s="62" t="str">
        <f t="shared" si="8"/>
        <v/>
      </c>
      <c r="DP19" s="217"/>
      <c r="DQ19" s="175" t="str">
        <f t="shared" si="9"/>
        <v/>
      </c>
      <c r="DR19" s="176" t="str">
        <f t="shared" si="10"/>
        <v/>
      </c>
      <c r="DS19" s="176" t="str">
        <f t="shared" si="11"/>
        <v/>
      </c>
      <c r="DT19" s="176" t="str">
        <f t="shared" si="12"/>
        <v/>
      </c>
      <c r="DU19" s="176" t="str">
        <f t="shared" si="13"/>
        <v/>
      </c>
      <c r="DV19" s="177" t="str">
        <f t="shared" si="14"/>
        <v/>
      </c>
      <c r="DW19" s="174" t="str">
        <f t="shared" si="15"/>
        <v/>
      </c>
      <c r="DX19" s="174" t="str">
        <f t="shared" si="45"/>
        <v/>
      </c>
      <c r="DY19" s="174" t="str">
        <f t="shared" si="46"/>
        <v/>
      </c>
      <c r="DZ19" s="211"/>
      <c r="EA19" s="67"/>
      <c r="EB19" s="67"/>
      <c r="EC19" s="67"/>
      <c r="ED19" s="67"/>
      <c r="EE19" s="67"/>
      <c r="EF19" s="67"/>
      <c r="EG19" s="67"/>
      <c r="EH19" s="67"/>
      <c r="EI19" s="67"/>
      <c r="EJ19" s="67"/>
      <c r="EK19" s="421"/>
    </row>
    <row r="20" spans="1:141" ht="18" customHeight="1" x14ac:dyDescent="0.25">
      <c r="A20" s="304"/>
      <c r="B20" s="304"/>
      <c r="C20" s="169"/>
      <c r="D20" s="170"/>
      <c r="E20" s="462"/>
      <c r="F20" s="297"/>
      <c r="G20" s="297"/>
      <c r="H20" s="59"/>
      <c r="I20" s="59"/>
      <c r="J20" s="423"/>
      <c r="K20" s="424"/>
      <c r="L20" s="124"/>
      <c r="M20" s="289"/>
      <c r="N20" s="289"/>
      <c r="O20" s="235" t="str">
        <f t="shared" si="16"/>
        <v/>
      </c>
      <c r="P20" s="236" t="str">
        <f t="shared" si="17"/>
        <v/>
      </c>
      <c r="Q20" s="211"/>
      <c r="R20" s="125"/>
      <c r="S20" s="125"/>
      <c r="T20" s="3">
        <f t="shared" si="18"/>
        <v>0</v>
      </c>
      <c r="U20" s="125"/>
      <c r="V20" s="125"/>
      <c r="W20" s="3">
        <f t="shared" si="19"/>
        <v>0</v>
      </c>
      <c r="X20" s="125"/>
      <c r="Y20" s="125"/>
      <c r="Z20" s="3">
        <f t="shared" si="20"/>
        <v>0</v>
      </c>
      <c r="AA20" s="181">
        <f t="shared" si="21"/>
        <v>0</v>
      </c>
      <c r="AB20" s="125"/>
      <c r="AC20" s="125"/>
      <c r="AD20" s="3">
        <f t="shared" si="22"/>
        <v>0</v>
      </c>
      <c r="AE20" s="125"/>
      <c r="AF20" s="125"/>
      <c r="AG20" s="3">
        <f t="shared" si="23"/>
        <v>0</v>
      </c>
      <c r="AH20" s="125"/>
      <c r="AI20" s="125"/>
      <c r="AJ20" s="4">
        <f t="shared" si="24"/>
        <v>0</v>
      </c>
      <c r="AK20" s="180">
        <f t="shared" si="25"/>
        <v>0</v>
      </c>
      <c r="AL20" s="278"/>
      <c r="AM20" s="278"/>
      <c r="AN20" s="275">
        <f t="shared" si="26"/>
        <v>0</v>
      </c>
      <c r="AO20" s="278"/>
      <c r="AP20" s="278"/>
      <c r="AQ20" s="275">
        <f t="shared" si="27"/>
        <v>0</v>
      </c>
      <c r="AR20" s="278"/>
      <c r="AS20" s="278"/>
      <c r="AT20" s="275">
        <f t="shared" si="28"/>
        <v>0</v>
      </c>
      <c r="AU20" s="180">
        <f t="shared" si="29"/>
        <v>0</v>
      </c>
      <c r="AV20" s="144"/>
      <c r="AW20" s="144"/>
      <c r="AX20" s="144"/>
      <c r="AY20" s="144"/>
      <c r="AZ20" s="144"/>
      <c r="BA20" s="144"/>
      <c r="BB20" s="144"/>
      <c r="BC20" s="144"/>
      <c r="BD20" s="144"/>
      <c r="BE20" s="144"/>
      <c r="BF20" s="144"/>
      <c r="BG20" s="144"/>
      <c r="BH20" s="144"/>
      <c r="BI20" s="144"/>
      <c r="BJ20" s="144"/>
      <c r="BK20" s="144"/>
      <c r="BL20" s="144"/>
      <c r="BM20" s="144"/>
      <c r="BN20" s="144"/>
      <c r="BO20" s="144"/>
      <c r="BP20" s="145">
        <f t="shared" si="30"/>
        <v>0</v>
      </c>
      <c r="BQ20" s="119">
        <f t="shared" si="31"/>
        <v>0</v>
      </c>
      <c r="BR20" s="217"/>
      <c r="BS20" s="204" t="str">
        <f t="shared" si="32"/>
        <v/>
      </c>
      <c r="BT20" s="61" t="str">
        <f t="shared" si="33"/>
        <v/>
      </c>
      <c r="BU20" s="172">
        <f t="shared" si="34"/>
        <v>0</v>
      </c>
      <c r="BV20" s="62" t="str">
        <f t="shared" si="0"/>
        <v/>
      </c>
      <c r="BW20" s="421"/>
      <c r="BX20" s="63"/>
      <c r="BY20" s="125"/>
      <c r="BZ20" s="3">
        <f t="shared" si="1"/>
        <v>0</v>
      </c>
      <c r="CA20" s="125"/>
      <c r="CB20" s="125"/>
      <c r="CC20" s="3">
        <f t="shared" si="35"/>
        <v>0</v>
      </c>
      <c r="CD20" s="125"/>
      <c r="CE20" s="125"/>
      <c r="CF20" s="3">
        <f t="shared" si="36"/>
        <v>0</v>
      </c>
      <c r="CG20" s="125"/>
      <c r="CH20" s="125"/>
      <c r="CI20" s="4">
        <f t="shared" si="37"/>
        <v>0</v>
      </c>
      <c r="CJ20" s="214"/>
      <c r="CK20" s="61" t="str">
        <f t="shared" si="2"/>
        <v/>
      </c>
      <c r="CL20" s="61" t="str">
        <f t="shared" si="3"/>
        <v/>
      </c>
      <c r="CM20" s="172">
        <f t="shared" si="38"/>
        <v>0</v>
      </c>
      <c r="CN20" s="62" t="str">
        <f t="shared" si="4"/>
        <v/>
      </c>
      <c r="CO20" s="217"/>
      <c r="CP20" s="63"/>
      <c r="CQ20" s="63"/>
      <c r="CR20" s="266"/>
      <c r="CS20" s="3">
        <f t="shared" si="39"/>
        <v>0</v>
      </c>
      <c r="CT20" s="266"/>
      <c r="CU20" s="266"/>
      <c r="CV20" s="3">
        <f t="shared" si="40"/>
        <v>0</v>
      </c>
      <c r="CW20" s="266"/>
      <c r="CX20" s="266"/>
      <c r="CY20" s="266"/>
      <c r="CZ20" s="3">
        <f t="shared" si="41"/>
        <v>0</v>
      </c>
      <c r="DA20" s="266"/>
      <c r="DB20" s="266"/>
      <c r="DC20" s="4">
        <f t="shared" si="42"/>
        <v>0</v>
      </c>
      <c r="DD20" s="65"/>
      <c r="DE20" s="65"/>
      <c r="DF20" s="4">
        <f t="shared" si="43"/>
        <v>0</v>
      </c>
      <c r="DG20" s="266"/>
      <c r="DH20" s="266"/>
      <c r="DI20" s="266"/>
      <c r="DJ20" s="4">
        <f t="shared" si="44"/>
        <v>0</v>
      </c>
      <c r="DK20" s="214"/>
      <c r="DL20" s="206" t="str">
        <f t="shared" si="5"/>
        <v/>
      </c>
      <c r="DM20" s="220" t="str">
        <f t="shared" si="6"/>
        <v/>
      </c>
      <c r="DN20" s="179" t="str">
        <f t="shared" si="7"/>
        <v/>
      </c>
      <c r="DO20" s="62" t="str">
        <f t="shared" si="8"/>
        <v/>
      </c>
      <c r="DP20" s="217"/>
      <c r="DQ20" s="175" t="str">
        <f t="shared" si="9"/>
        <v/>
      </c>
      <c r="DR20" s="176" t="str">
        <f t="shared" si="10"/>
        <v/>
      </c>
      <c r="DS20" s="176" t="str">
        <f t="shared" si="11"/>
        <v/>
      </c>
      <c r="DT20" s="176" t="str">
        <f t="shared" si="12"/>
        <v/>
      </c>
      <c r="DU20" s="176" t="str">
        <f t="shared" si="13"/>
        <v/>
      </c>
      <c r="DV20" s="177" t="str">
        <f t="shared" si="14"/>
        <v/>
      </c>
      <c r="DW20" s="174" t="str">
        <f t="shared" si="15"/>
        <v/>
      </c>
      <c r="DX20" s="174" t="str">
        <f t="shared" si="45"/>
        <v/>
      </c>
      <c r="DY20" s="174" t="str">
        <f t="shared" si="46"/>
        <v/>
      </c>
      <c r="DZ20" s="211"/>
      <c r="EA20" s="67"/>
      <c r="EB20" s="67"/>
      <c r="EC20" s="67"/>
      <c r="ED20" s="67"/>
      <c r="EE20" s="67"/>
      <c r="EF20" s="67"/>
      <c r="EG20" s="67"/>
      <c r="EH20" s="67"/>
      <c r="EI20" s="67"/>
      <c r="EJ20" s="67"/>
      <c r="EK20" s="421"/>
    </row>
    <row r="21" spans="1:141" ht="18" customHeight="1" x14ac:dyDescent="0.25">
      <c r="A21" s="304"/>
      <c r="B21" s="304"/>
      <c r="C21" s="169"/>
      <c r="D21" s="170"/>
      <c r="E21" s="462"/>
      <c r="F21" s="297"/>
      <c r="G21" s="297"/>
      <c r="H21" s="59"/>
      <c r="I21" s="59"/>
      <c r="J21" s="423"/>
      <c r="K21" s="424"/>
      <c r="L21" s="124"/>
      <c r="M21" s="289"/>
      <c r="N21" s="289"/>
      <c r="O21" s="235" t="str">
        <f t="shared" si="16"/>
        <v/>
      </c>
      <c r="P21" s="236" t="str">
        <f t="shared" si="17"/>
        <v/>
      </c>
      <c r="Q21" s="211"/>
      <c r="R21" s="125"/>
      <c r="S21" s="125"/>
      <c r="T21" s="3">
        <f t="shared" si="18"/>
        <v>0</v>
      </c>
      <c r="U21" s="125"/>
      <c r="V21" s="125"/>
      <c r="W21" s="3">
        <f t="shared" si="19"/>
        <v>0</v>
      </c>
      <c r="X21" s="125"/>
      <c r="Y21" s="125"/>
      <c r="Z21" s="3">
        <f t="shared" si="20"/>
        <v>0</v>
      </c>
      <c r="AA21" s="181">
        <f t="shared" si="21"/>
        <v>0</v>
      </c>
      <c r="AB21" s="125"/>
      <c r="AC21" s="125"/>
      <c r="AD21" s="3">
        <f t="shared" si="22"/>
        <v>0</v>
      </c>
      <c r="AE21" s="125"/>
      <c r="AF21" s="125"/>
      <c r="AG21" s="3">
        <f t="shared" si="23"/>
        <v>0</v>
      </c>
      <c r="AH21" s="125"/>
      <c r="AI21" s="125"/>
      <c r="AJ21" s="4">
        <f t="shared" si="24"/>
        <v>0</v>
      </c>
      <c r="AK21" s="180">
        <f t="shared" si="25"/>
        <v>0</v>
      </c>
      <c r="AL21" s="278"/>
      <c r="AM21" s="278"/>
      <c r="AN21" s="275">
        <f t="shared" si="26"/>
        <v>0</v>
      </c>
      <c r="AO21" s="278"/>
      <c r="AP21" s="278"/>
      <c r="AQ21" s="275">
        <f t="shared" si="27"/>
        <v>0</v>
      </c>
      <c r="AR21" s="278"/>
      <c r="AS21" s="278"/>
      <c r="AT21" s="275">
        <f t="shared" si="28"/>
        <v>0</v>
      </c>
      <c r="AU21" s="180">
        <f t="shared" si="29"/>
        <v>0</v>
      </c>
      <c r="AV21" s="144"/>
      <c r="AW21" s="144"/>
      <c r="AX21" s="144"/>
      <c r="AY21" s="144"/>
      <c r="AZ21" s="144"/>
      <c r="BA21" s="144"/>
      <c r="BB21" s="144"/>
      <c r="BC21" s="144"/>
      <c r="BD21" s="144"/>
      <c r="BE21" s="144"/>
      <c r="BF21" s="144"/>
      <c r="BG21" s="144"/>
      <c r="BH21" s="144"/>
      <c r="BI21" s="144"/>
      <c r="BJ21" s="144"/>
      <c r="BK21" s="144"/>
      <c r="BL21" s="144"/>
      <c r="BM21" s="144"/>
      <c r="BN21" s="144"/>
      <c r="BO21" s="144"/>
      <c r="BP21" s="145">
        <f t="shared" si="30"/>
        <v>0</v>
      </c>
      <c r="BQ21" s="119">
        <f t="shared" si="31"/>
        <v>0</v>
      </c>
      <c r="BR21" s="217"/>
      <c r="BS21" s="204" t="str">
        <f t="shared" si="32"/>
        <v/>
      </c>
      <c r="BT21" s="61" t="str">
        <f t="shared" si="33"/>
        <v/>
      </c>
      <c r="BU21" s="172">
        <f t="shared" si="34"/>
        <v>0</v>
      </c>
      <c r="BV21" s="62" t="str">
        <f t="shared" si="0"/>
        <v/>
      </c>
      <c r="BW21" s="421"/>
      <c r="BX21" s="63"/>
      <c r="BY21" s="125"/>
      <c r="BZ21" s="3">
        <f t="shared" si="1"/>
        <v>0</v>
      </c>
      <c r="CA21" s="125"/>
      <c r="CB21" s="125"/>
      <c r="CC21" s="3">
        <f t="shared" si="35"/>
        <v>0</v>
      </c>
      <c r="CD21" s="125"/>
      <c r="CE21" s="125"/>
      <c r="CF21" s="3">
        <f t="shared" si="36"/>
        <v>0</v>
      </c>
      <c r="CG21" s="125"/>
      <c r="CH21" s="125"/>
      <c r="CI21" s="4">
        <f t="shared" si="37"/>
        <v>0</v>
      </c>
      <c r="CJ21" s="214"/>
      <c r="CK21" s="61" t="str">
        <f t="shared" si="2"/>
        <v/>
      </c>
      <c r="CL21" s="61" t="str">
        <f t="shared" si="3"/>
        <v/>
      </c>
      <c r="CM21" s="172">
        <f t="shared" si="38"/>
        <v>0</v>
      </c>
      <c r="CN21" s="62" t="str">
        <f t="shared" si="4"/>
        <v/>
      </c>
      <c r="CO21" s="217"/>
      <c r="CP21" s="63"/>
      <c r="CQ21" s="63"/>
      <c r="CR21" s="266"/>
      <c r="CS21" s="3">
        <f t="shared" si="39"/>
        <v>0</v>
      </c>
      <c r="CT21" s="266"/>
      <c r="CU21" s="266"/>
      <c r="CV21" s="3">
        <f t="shared" si="40"/>
        <v>0</v>
      </c>
      <c r="CW21" s="266"/>
      <c r="CX21" s="266"/>
      <c r="CY21" s="266"/>
      <c r="CZ21" s="3">
        <f t="shared" si="41"/>
        <v>0</v>
      </c>
      <c r="DA21" s="266"/>
      <c r="DB21" s="266"/>
      <c r="DC21" s="4">
        <f t="shared" si="42"/>
        <v>0</v>
      </c>
      <c r="DD21" s="65"/>
      <c r="DE21" s="65"/>
      <c r="DF21" s="4">
        <f t="shared" si="43"/>
        <v>0</v>
      </c>
      <c r="DG21" s="266"/>
      <c r="DH21" s="266"/>
      <c r="DI21" s="266"/>
      <c r="DJ21" s="4">
        <f t="shared" si="44"/>
        <v>0</v>
      </c>
      <c r="DK21" s="214"/>
      <c r="DL21" s="206" t="str">
        <f t="shared" si="5"/>
        <v/>
      </c>
      <c r="DM21" s="220" t="str">
        <f t="shared" si="6"/>
        <v/>
      </c>
      <c r="DN21" s="179" t="str">
        <f t="shared" si="7"/>
        <v/>
      </c>
      <c r="DO21" s="62" t="str">
        <f t="shared" si="8"/>
        <v/>
      </c>
      <c r="DP21" s="217"/>
      <c r="DQ21" s="175" t="str">
        <f t="shared" si="9"/>
        <v/>
      </c>
      <c r="DR21" s="176" t="str">
        <f t="shared" si="10"/>
        <v/>
      </c>
      <c r="DS21" s="176" t="str">
        <f t="shared" si="11"/>
        <v/>
      </c>
      <c r="DT21" s="176" t="str">
        <f t="shared" si="12"/>
        <v/>
      </c>
      <c r="DU21" s="176" t="str">
        <f t="shared" si="13"/>
        <v/>
      </c>
      <c r="DV21" s="177" t="str">
        <f t="shared" si="14"/>
        <v/>
      </c>
      <c r="DW21" s="174" t="str">
        <f t="shared" si="15"/>
        <v/>
      </c>
      <c r="DX21" s="174" t="str">
        <f t="shared" si="45"/>
        <v/>
      </c>
      <c r="DY21" s="174" t="str">
        <f t="shared" si="46"/>
        <v/>
      </c>
      <c r="DZ21" s="211"/>
      <c r="EA21" s="67"/>
      <c r="EB21" s="67"/>
      <c r="EC21" s="67"/>
      <c r="ED21" s="67"/>
      <c r="EE21" s="67"/>
      <c r="EF21" s="67"/>
      <c r="EG21" s="67"/>
      <c r="EH21" s="67"/>
      <c r="EI21" s="67"/>
      <c r="EJ21" s="67"/>
      <c r="EK21" s="421"/>
    </row>
    <row r="22" spans="1:141" ht="18" customHeight="1" x14ac:dyDescent="0.25">
      <c r="A22" s="304"/>
      <c r="B22" s="304"/>
      <c r="C22" s="169"/>
      <c r="D22" s="170"/>
      <c r="E22" s="462"/>
      <c r="F22" s="297"/>
      <c r="G22" s="297"/>
      <c r="H22" s="59"/>
      <c r="I22" s="59"/>
      <c r="J22" s="423"/>
      <c r="K22" s="424"/>
      <c r="L22" s="124"/>
      <c r="M22" s="289"/>
      <c r="N22" s="289"/>
      <c r="O22" s="235" t="str">
        <f t="shared" si="16"/>
        <v/>
      </c>
      <c r="P22" s="236" t="str">
        <f t="shared" si="17"/>
        <v/>
      </c>
      <c r="Q22" s="211"/>
      <c r="R22" s="125"/>
      <c r="S22" s="125"/>
      <c r="T22" s="3">
        <f t="shared" si="18"/>
        <v>0</v>
      </c>
      <c r="U22" s="125"/>
      <c r="V22" s="125"/>
      <c r="W22" s="3">
        <f t="shared" si="19"/>
        <v>0</v>
      </c>
      <c r="X22" s="125"/>
      <c r="Y22" s="125"/>
      <c r="Z22" s="3">
        <f t="shared" si="20"/>
        <v>0</v>
      </c>
      <c r="AA22" s="181">
        <f t="shared" si="21"/>
        <v>0</v>
      </c>
      <c r="AB22" s="125"/>
      <c r="AC22" s="125"/>
      <c r="AD22" s="3">
        <f t="shared" si="22"/>
        <v>0</v>
      </c>
      <c r="AE22" s="125"/>
      <c r="AF22" s="125"/>
      <c r="AG22" s="3">
        <f t="shared" si="23"/>
        <v>0</v>
      </c>
      <c r="AH22" s="125"/>
      <c r="AI22" s="125"/>
      <c r="AJ22" s="4">
        <f t="shared" si="24"/>
        <v>0</v>
      </c>
      <c r="AK22" s="180">
        <f t="shared" si="25"/>
        <v>0</v>
      </c>
      <c r="AL22" s="278"/>
      <c r="AM22" s="278"/>
      <c r="AN22" s="275">
        <f t="shared" si="26"/>
        <v>0</v>
      </c>
      <c r="AO22" s="278"/>
      <c r="AP22" s="278"/>
      <c r="AQ22" s="275">
        <f t="shared" si="27"/>
        <v>0</v>
      </c>
      <c r="AR22" s="278"/>
      <c r="AS22" s="278"/>
      <c r="AT22" s="275">
        <f t="shared" si="28"/>
        <v>0</v>
      </c>
      <c r="AU22" s="180">
        <f t="shared" si="29"/>
        <v>0</v>
      </c>
      <c r="AV22" s="144"/>
      <c r="AW22" s="144"/>
      <c r="AX22" s="144"/>
      <c r="AY22" s="144"/>
      <c r="AZ22" s="144"/>
      <c r="BA22" s="144"/>
      <c r="BB22" s="144"/>
      <c r="BC22" s="144"/>
      <c r="BD22" s="144"/>
      <c r="BE22" s="144"/>
      <c r="BF22" s="144"/>
      <c r="BG22" s="144"/>
      <c r="BH22" s="144"/>
      <c r="BI22" s="144"/>
      <c r="BJ22" s="144"/>
      <c r="BK22" s="144"/>
      <c r="BL22" s="144"/>
      <c r="BM22" s="144"/>
      <c r="BN22" s="144"/>
      <c r="BO22" s="144"/>
      <c r="BP22" s="145">
        <f t="shared" si="30"/>
        <v>0</v>
      </c>
      <c r="BQ22" s="119">
        <f t="shared" si="31"/>
        <v>0</v>
      </c>
      <c r="BR22" s="217"/>
      <c r="BS22" s="204" t="str">
        <f t="shared" si="32"/>
        <v/>
      </c>
      <c r="BT22" s="61" t="str">
        <f t="shared" si="33"/>
        <v/>
      </c>
      <c r="BU22" s="172">
        <f t="shared" si="34"/>
        <v>0</v>
      </c>
      <c r="BV22" s="62" t="str">
        <f t="shared" si="0"/>
        <v/>
      </c>
      <c r="BW22" s="421"/>
      <c r="BX22" s="63"/>
      <c r="BY22" s="125"/>
      <c r="BZ22" s="3">
        <f t="shared" si="1"/>
        <v>0</v>
      </c>
      <c r="CA22" s="125"/>
      <c r="CB22" s="125"/>
      <c r="CC22" s="3">
        <f t="shared" si="35"/>
        <v>0</v>
      </c>
      <c r="CD22" s="125"/>
      <c r="CE22" s="125"/>
      <c r="CF22" s="3">
        <f t="shared" si="36"/>
        <v>0</v>
      </c>
      <c r="CG22" s="125"/>
      <c r="CH22" s="125"/>
      <c r="CI22" s="4">
        <f t="shared" si="37"/>
        <v>0</v>
      </c>
      <c r="CJ22" s="214"/>
      <c r="CK22" s="61" t="str">
        <f t="shared" si="2"/>
        <v/>
      </c>
      <c r="CL22" s="61" t="str">
        <f t="shared" si="3"/>
        <v/>
      </c>
      <c r="CM22" s="172">
        <f t="shared" si="38"/>
        <v>0</v>
      </c>
      <c r="CN22" s="62" t="str">
        <f t="shared" si="4"/>
        <v/>
      </c>
      <c r="CO22" s="217"/>
      <c r="CP22" s="63"/>
      <c r="CQ22" s="63"/>
      <c r="CR22" s="266"/>
      <c r="CS22" s="3">
        <f t="shared" si="39"/>
        <v>0</v>
      </c>
      <c r="CT22" s="266"/>
      <c r="CU22" s="266"/>
      <c r="CV22" s="3">
        <f t="shared" si="40"/>
        <v>0</v>
      </c>
      <c r="CW22" s="266"/>
      <c r="CX22" s="266"/>
      <c r="CY22" s="266"/>
      <c r="CZ22" s="3">
        <f t="shared" si="41"/>
        <v>0</v>
      </c>
      <c r="DA22" s="266"/>
      <c r="DB22" s="266"/>
      <c r="DC22" s="4">
        <f t="shared" si="42"/>
        <v>0</v>
      </c>
      <c r="DD22" s="65"/>
      <c r="DE22" s="65"/>
      <c r="DF22" s="4">
        <f t="shared" si="43"/>
        <v>0</v>
      </c>
      <c r="DG22" s="266"/>
      <c r="DH22" s="266"/>
      <c r="DI22" s="266"/>
      <c r="DJ22" s="4">
        <f t="shared" si="44"/>
        <v>0</v>
      </c>
      <c r="DK22" s="214"/>
      <c r="DL22" s="206" t="str">
        <f t="shared" si="5"/>
        <v/>
      </c>
      <c r="DM22" s="220" t="str">
        <f t="shared" si="6"/>
        <v/>
      </c>
      <c r="DN22" s="179" t="str">
        <f t="shared" si="7"/>
        <v/>
      </c>
      <c r="DO22" s="62" t="str">
        <f t="shared" si="8"/>
        <v/>
      </c>
      <c r="DP22" s="217"/>
      <c r="DQ22" s="175" t="str">
        <f t="shared" si="9"/>
        <v/>
      </c>
      <c r="DR22" s="176" t="str">
        <f t="shared" si="10"/>
        <v/>
      </c>
      <c r="DS22" s="176" t="str">
        <f t="shared" si="11"/>
        <v/>
      </c>
      <c r="DT22" s="176" t="str">
        <f t="shared" si="12"/>
        <v/>
      </c>
      <c r="DU22" s="176" t="str">
        <f t="shared" si="13"/>
        <v/>
      </c>
      <c r="DV22" s="177" t="str">
        <f t="shared" si="14"/>
        <v/>
      </c>
      <c r="DW22" s="174" t="str">
        <f t="shared" si="15"/>
        <v/>
      </c>
      <c r="DX22" s="174" t="str">
        <f t="shared" si="45"/>
        <v/>
      </c>
      <c r="DY22" s="174" t="str">
        <f t="shared" si="46"/>
        <v/>
      </c>
      <c r="DZ22" s="211"/>
      <c r="EA22" s="67"/>
      <c r="EB22" s="67"/>
      <c r="EC22" s="67"/>
      <c r="ED22" s="67"/>
      <c r="EE22" s="67"/>
      <c r="EF22" s="67"/>
      <c r="EG22" s="67"/>
      <c r="EH22" s="67"/>
      <c r="EI22" s="67"/>
      <c r="EJ22" s="67"/>
      <c r="EK22" s="421"/>
    </row>
    <row r="23" spans="1:141" ht="18" customHeight="1" x14ac:dyDescent="0.25">
      <c r="A23" s="304"/>
      <c r="B23" s="304"/>
      <c r="C23" s="169"/>
      <c r="D23" s="170"/>
      <c r="E23" s="462"/>
      <c r="F23" s="297"/>
      <c r="G23" s="297"/>
      <c r="H23" s="59"/>
      <c r="I23" s="59"/>
      <c r="J23" s="423"/>
      <c r="K23" s="424"/>
      <c r="L23" s="124"/>
      <c r="M23" s="289"/>
      <c r="N23" s="289"/>
      <c r="O23" s="235" t="str">
        <f t="shared" si="16"/>
        <v/>
      </c>
      <c r="P23" s="236" t="str">
        <f t="shared" si="17"/>
        <v/>
      </c>
      <c r="Q23" s="211"/>
      <c r="R23" s="125"/>
      <c r="S23" s="125"/>
      <c r="T23" s="3">
        <f t="shared" si="18"/>
        <v>0</v>
      </c>
      <c r="U23" s="125"/>
      <c r="V23" s="125"/>
      <c r="W23" s="3">
        <f t="shared" si="19"/>
        <v>0</v>
      </c>
      <c r="X23" s="125"/>
      <c r="Y23" s="125"/>
      <c r="Z23" s="3">
        <f t="shared" si="20"/>
        <v>0</v>
      </c>
      <c r="AA23" s="181">
        <f t="shared" si="21"/>
        <v>0</v>
      </c>
      <c r="AB23" s="125"/>
      <c r="AC23" s="125"/>
      <c r="AD23" s="3">
        <f t="shared" si="22"/>
        <v>0</v>
      </c>
      <c r="AE23" s="125"/>
      <c r="AF23" s="125"/>
      <c r="AG23" s="3">
        <f t="shared" si="23"/>
        <v>0</v>
      </c>
      <c r="AH23" s="125"/>
      <c r="AI23" s="125"/>
      <c r="AJ23" s="4">
        <f t="shared" si="24"/>
        <v>0</v>
      </c>
      <c r="AK23" s="180">
        <f t="shared" si="25"/>
        <v>0</v>
      </c>
      <c r="AL23" s="278"/>
      <c r="AM23" s="278"/>
      <c r="AN23" s="275">
        <f t="shared" si="26"/>
        <v>0</v>
      </c>
      <c r="AO23" s="278"/>
      <c r="AP23" s="278"/>
      <c r="AQ23" s="275">
        <f t="shared" si="27"/>
        <v>0</v>
      </c>
      <c r="AR23" s="278"/>
      <c r="AS23" s="278"/>
      <c r="AT23" s="275">
        <f t="shared" si="28"/>
        <v>0</v>
      </c>
      <c r="AU23" s="180">
        <f t="shared" si="29"/>
        <v>0</v>
      </c>
      <c r="AV23" s="144"/>
      <c r="AW23" s="144"/>
      <c r="AX23" s="144"/>
      <c r="AY23" s="144"/>
      <c r="AZ23" s="144"/>
      <c r="BA23" s="144"/>
      <c r="BB23" s="144"/>
      <c r="BC23" s="144"/>
      <c r="BD23" s="144"/>
      <c r="BE23" s="144"/>
      <c r="BF23" s="144"/>
      <c r="BG23" s="144"/>
      <c r="BH23" s="144"/>
      <c r="BI23" s="144"/>
      <c r="BJ23" s="144"/>
      <c r="BK23" s="144"/>
      <c r="BL23" s="144"/>
      <c r="BM23" s="144"/>
      <c r="BN23" s="144"/>
      <c r="BO23" s="144"/>
      <c r="BP23" s="145">
        <f t="shared" si="30"/>
        <v>0</v>
      </c>
      <c r="BQ23" s="119">
        <f t="shared" si="31"/>
        <v>0</v>
      </c>
      <c r="BR23" s="217"/>
      <c r="BS23" s="204" t="str">
        <f t="shared" si="32"/>
        <v/>
      </c>
      <c r="BT23" s="61" t="str">
        <f t="shared" si="33"/>
        <v/>
      </c>
      <c r="BU23" s="172">
        <f t="shared" si="34"/>
        <v>0</v>
      </c>
      <c r="BV23" s="62" t="str">
        <f t="shared" si="0"/>
        <v/>
      </c>
      <c r="BW23" s="421"/>
      <c r="BX23" s="63"/>
      <c r="BY23" s="125"/>
      <c r="BZ23" s="3">
        <f t="shared" si="1"/>
        <v>0</v>
      </c>
      <c r="CA23" s="125"/>
      <c r="CB23" s="125"/>
      <c r="CC23" s="3">
        <f t="shared" si="35"/>
        <v>0</v>
      </c>
      <c r="CD23" s="125"/>
      <c r="CE23" s="125"/>
      <c r="CF23" s="3">
        <f t="shared" si="36"/>
        <v>0</v>
      </c>
      <c r="CG23" s="125"/>
      <c r="CH23" s="125"/>
      <c r="CI23" s="4">
        <f t="shared" si="37"/>
        <v>0</v>
      </c>
      <c r="CJ23" s="214"/>
      <c r="CK23" s="61" t="str">
        <f t="shared" si="2"/>
        <v/>
      </c>
      <c r="CL23" s="61" t="str">
        <f t="shared" si="3"/>
        <v/>
      </c>
      <c r="CM23" s="172">
        <f t="shared" si="38"/>
        <v>0</v>
      </c>
      <c r="CN23" s="62" t="str">
        <f t="shared" si="4"/>
        <v/>
      </c>
      <c r="CO23" s="217"/>
      <c r="CP23" s="63"/>
      <c r="CQ23" s="63"/>
      <c r="CR23" s="266"/>
      <c r="CS23" s="3">
        <f t="shared" si="39"/>
        <v>0</v>
      </c>
      <c r="CT23" s="266"/>
      <c r="CU23" s="266"/>
      <c r="CV23" s="3">
        <f t="shared" si="40"/>
        <v>0</v>
      </c>
      <c r="CW23" s="266"/>
      <c r="CX23" s="266"/>
      <c r="CY23" s="266"/>
      <c r="CZ23" s="3">
        <f t="shared" si="41"/>
        <v>0</v>
      </c>
      <c r="DA23" s="266"/>
      <c r="DB23" s="266"/>
      <c r="DC23" s="4">
        <f t="shared" si="42"/>
        <v>0</v>
      </c>
      <c r="DD23" s="65"/>
      <c r="DE23" s="65"/>
      <c r="DF23" s="4">
        <f t="shared" si="43"/>
        <v>0</v>
      </c>
      <c r="DG23" s="266"/>
      <c r="DH23" s="266"/>
      <c r="DI23" s="266"/>
      <c r="DJ23" s="4">
        <f t="shared" si="44"/>
        <v>0</v>
      </c>
      <c r="DK23" s="214"/>
      <c r="DL23" s="206" t="str">
        <f t="shared" si="5"/>
        <v/>
      </c>
      <c r="DM23" s="220" t="str">
        <f t="shared" si="6"/>
        <v/>
      </c>
      <c r="DN23" s="179" t="str">
        <f t="shared" si="7"/>
        <v/>
      </c>
      <c r="DO23" s="62" t="str">
        <f t="shared" si="8"/>
        <v/>
      </c>
      <c r="DP23" s="217"/>
      <c r="DQ23" s="175" t="str">
        <f t="shared" si="9"/>
        <v/>
      </c>
      <c r="DR23" s="176" t="str">
        <f t="shared" si="10"/>
        <v/>
      </c>
      <c r="DS23" s="176" t="str">
        <f t="shared" si="11"/>
        <v/>
      </c>
      <c r="DT23" s="176" t="str">
        <f t="shared" si="12"/>
        <v/>
      </c>
      <c r="DU23" s="176" t="str">
        <f t="shared" si="13"/>
        <v/>
      </c>
      <c r="DV23" s="177" t="str">
        <f t="shared" si="14"/>
        <v/>
      </c>
      <c r="DW23" s="174" t="str">
        <f t="shared" si="15"/>
        <v/>
      </c>
      <c r="DX23" s="174" t="str">
        <f t="shared" si="45"/>
        <v/>
      </c>
      <c r="DY23" s="174" t="str">
        <f t="shared" si="46"/>
        <v/>
      </c>
      <c r="DZ23" s="211"/>
      <c r="EA23" s="67"/>
      <c r="EB23" s="67"/>
      <c r="EC23" s="67"/>
      <c r="ED23" s="67"/>
      <c r="EE23" s="67"/>
      <c r="EF23" s="67"/>
      <c r="EG23" s="67"/>
      <c r="EH23" s="67"/>
      <c r="EI23" s="67"/>
      <c r="EJ23" s="67"/>
      <c r="EK23" s="421"/>
    </row>
    <row r="24" spans="1:141" ht="18" customHeight="1" x14ac:dyDescent="0.25">
      <c r="A24" s="304"/>
      <c r="B24" s="304"/>
      <c r="C24" s="169"/>
      <c r="D24" s="170"/>
      <c r="E24" s="462"/>
      <c r="F24" s="297"/>
      <c r="G24" s="297"/>
      <c r="H24" s="59"/>
      <c r="I24" s="59"/>
      <c r="J24" s="423"/>
      <c r="K24" s="424"/>
      <c r="L24" s="124"/>
      <c r="M24" s="289"/>
      <c r="N24" s="289"/>
      <c r="O24" s="235" t="str">
        <f t="shared" si="16"/>
        <v/>
      </c>
      <c r="P24" s="236" t="str">
        <f t="shared" si="17"/>
        <v/>
      </c>
      <c r="Q24" s="211"/>
      <c r="R24" s="125"/>
      <c r="S24" s="125"/>
      <c r="T24" s="3">
        <f t="shared" ref="T24:T32" si="47">SUM(R24,S24)</f>
        <v>0</v>
      </c>
      <c r="U24" s="125"/>
      <c r="V24" s="125"/>
      <c r="W24" s="3">
        <f t="shared" ref="W24:W32" si="48">SUM(U24,V24)</f>
        <v>0</v>
      </c>
      <c r="X24" s="125"/>
      <c r="Y24" s="125"/>
      <c r="Z24" s="3">
        <f t="shared" ref="Z24:Z32" si="49">SUM(X24,Y24)</f>
        <v>0</v>
      </c>
      <c r="AA24" s="181">
        <f t="shared" ref="AA24:AA32" si="50">SUM(T24,W24,Z24)</f>
        <v>0</v>
      </c>
      <c r="AB24" s="60"/>
      <c r="AC24" s="60"/>
      <c r="AD24" s="3">
        <f t="shared" ref="AD24:AD33" si="51">SUM(AB24,AC24)</f>
        <v>0</v>
      </c>
      <c r="AE24" s="125"/>
      <c r="AF24" s="125"/>
      <c r="AG24" s="3">
        <f t="shared" ref="AG24:AG61" si="52">SUM(AE24,AF24)</f>
        <v>0</v>
      </c>
      <c r="AH24" s="125"/>
      <c r="AI24" s="125"/>
      <c r="AJ24" s="4">
        <f t="shared" ref="AJ24:AJ61" si="53">SUM(AH24,AI24)</f>
        <v>0</v>
      </c>
      <c r="AK24" s="180">
        <f t="shared" ref="AK24:AK61" si="54">SUM(AD24,AG24,AJ24)</f>
        <v>0</v>
      </c>
      <c r="AL24" s="278"/>
      <c r="AM24" s="278"/>
      <c r="AN24" s="275">
        <f t="shared" si="26"/>
        <v>0</v>
      </c>
      <c r="AO24" s="278"/>
      <c r="AP24" s="278"/>
      <c r="AQ24" s="275">
        <f t="shared" si="27"/>
        <v>0</v>
      </c>
      <c r="AR24" s="278"/>
      <c r="AS24" s="278"/>
      <c r="AT24" s="275">
        <f t="shared" si="28"/>
        <v>0</v>
      </c>
      <c r="AU24" s="180">
        <f t="shared" si="29"/>
        <v>0</v>
      </c>
      <c r="AV24" s="144"/>
      <c r="AW24" s="144"/>
      <c r="AX24" s="144"/>
      <c r="AY24" s="144"/>
      <c r="AZ24" s="144"/>
      <c r="BA24" s="144"/>
      <c r="BB24" s="144"/>
      <c r="BC24" s="144"/>
      <c r="BD24" s="144"/>
      <c r="BE24" s="144"/>
      <c r="BF24" s="144"/>
      <c r="BG24" s="144"/>
      <c r="BH24" s="144"/>
      <c r="BI24" s="144"/>
      <c r="BJ24" s="144"/>
      <c r="BK24" s="144"/>
      <c r="BL24" s="144"/>
      <c r="BM24" s="144"/>
      <c r="BN24" s="144"/>
      <c r="BO24" s="144"/>
      <c r="BP24" s="145">
        <f t="shared" si="30"/>
        <v>0</v>
      </c>
      <c r="BQ24" s="119">
        <f t="shared" si="31"/>
        <v>0</v>
      </c>
      <c r="BR24" s="217"/>
      <c r="BS24" s="204" t="str">
        <f t="shared" si="32"/>
        <v/>
      </c>
      <c r="BT24" s="61" t="str">
        <f t="shared" si="33"/>
        <v/>
      </c>
      <c r="BU24" s="172">
        <f t="shared" si="34"/>
        <v>0</v>
      </c>
      <c r="BV24" s="62" t="str">
        <f t="shared" si="0"/>
        <v/>
      </c>
      <c r="BW24" s="421"/>
      <c r="BX24" s="63"/>
      <c r="BY24" s="125"/>
      <c r="BZ24" s="3">
        <f t="shared" si="1"/>
        <v>0</v>
      </c>
      <c r="CA24" s="125"/>
      <c r="CB24" s="125"/>
      <c r="CC24" s="3">
        <f t="shared" si="35"/>
        <v>0</v>
      </c>
      <c r="CD24" s="125"/>
      <c r="CE24" s="125"/>
      <c r="CF24" s="3">
        <f t="shared" si="36"/>
        <v>0</v>
      </c>
      <c r="CG24" s="125"/>
      <c r="CH24" s="125"/>
      <c r="CI24" s="4">
        <f t="shared" si="37"/>
        <v>0</v>
      </c>
      <c r="CJ24" s="214"/>
      <c r="CK24" s="61" t="str">
        <f t="shared" si="2"/>
        <v/>
      </c>
      <c r="CL24" s="61" t="str">
        <f t="shared" si="3"/>
        <v/>
      </c>
      <c r="CM24" s="172">
        <f t="shared" si="38"/>
        <v>0</v>
      </c>
      <c r="CN24" s="62" t="str">
        <f t="shared" si="4"/>
        <v/>
      </c>
      <c r="CO24" s="217"/>
      <c r="CP24" s="63"/>
      <c r="CQ24" s="63"/>
      <c r="CR24" s="266"/>
      <c r="CS24" s="3">
        <f t="shared" si="39"/>
        <v>0</v>
      </c>
      <c r="CT24" s="266"/>
      <c r="CU24" s="266"/>
      <c r="CV24" s="3">
        <f t="shared" si="40"/>
        <v>0</v>
      </c>
      <c r="CW24" s="266"/>
      <c r="CX24" s="266"/>
      <c r="CY24" s="266"/>
      <c r="CZ24" s="3">
        <f t="shared" si="41"/>
        <v>0</v>
      </c>
      <c r="DA24" s="266"/>
      <c r="DB24" s="266"/>
      <c r="DC24" s="4">
        <f t="shared" si="42"/>
        <v>0</v>
      </c>
      <c r="DD24" s="65"/>
      <c r="DE24" s="65"/>
      <c r="DF24" s="4">
        <f t="shared" si="43"/>
        <v>0</v>
      </c>
      <c r="DG24" s="266"/>
      <c r="DH24" s="266"/>
      <c r="DI24" s="266"/>
      <c r="DJ24" s="4">
        <f t="shared" si="44"/>
        <v>0</v>
      </c>
      <c r="DK24" s="214"/>
      <c r="DL24" s="206" t="str">
        <f t="shared" si="5"/>
        <v/>
      </c>
      <c r="DM24" s="220" t="str">
        <f t="shared" si="6"/>
        <v/>
      </c>
      <c r="DN24" s="179" t="str">
        <f t="shared" si="7"/>
        <v/>
      </c>
      <c r="DO24" s="62" t="str">
        <f t="shared" si="8"/>
        <v/>
      </c>
      <c r="DP24" s="217"/>
      <c r="DQ24" s="175" t="str">
        <f t="shared" si="9"/>
        <v/>
      </c>
      <c r="DR24" s="176" t="str">
        <f t="shared" si="10"/>
        <v/>
      </c>
      <c r="DS24" s="176" t="str">
        <f t="shared" si="11"/>
        <v/>
      </c>
      <c r="DT24" s="176" t="str">
        <f t="shared" si="12"/>
        <v/>
      </c>
      <c r="DU24" s="176" t="str">
        <f t="shared" si="13"/>
        <v/>
      </c>
      <c r="DV24" s="177" t="str">
        <f t="shared" si="14"/>
        <v/>
      </c>
      <c r="DW24" s="174" t="str">
        <f t="shared" si="15"/>
        <v/>
      </c>
      <c r="DX24" s="174" t="str">
        <f t="shared" si="45"/>
        <v/>
      </c>
      <c r="DY24" s="174" t="str">
        <f t="shared" si="46"/>
        <v/>
      </c>
      <c r="DZ24" s="211"/>
      <c r="EA24" s="67"/>
      <c r="EB24" s="67"/>
      <c r="EC24" s="67"/>
      <c r="ED24" s="67"/>
      <c r="EE24" s="67"/>
      <c r="EF24" s="67"/>
      <c r="EG24" s="67"/>
      <c r="EH24" s="67"/>
      <c r="EI24" s="67"/>
      <c r="EJ24" s="67"/>
      <c r="EK24" s="421"/>
    </row>
    <row r="25" spans="1:141" ht="18" customHeight="1" x14ac:dyDescent="0.25">
      <c r="A25" s="304"/>
      <c r="B25" s="304"/>
      <c r="C25" s="169"/>
      <c r="D25" s="170"/>
      <c r="E25" s="462"/>
      <c r="F25" s="297"/>
      <c r="G25" s="297"/>
      <c r="H25" s="59"/>
      <c r="I25" s="59"/>
      <c r="J25" s="423"/>
      <c r="K25" s="424"/>
      <c r="L25" s="124"/>
      <c r="M25" s="289"/>
      <c r="N25" s="289"/>
      <c r="O25" s="235" t="str">
        <f t="shared" si="16"/>
        <v/>
      </c>
      <c r="P25" s="236" t="str">
        <f t="shared" si="17"/>
        <v/>
      </c>
      <c r="Q25" s="211"/>
      <c r="R25" s="125"/>
      <c r="S25" s="125"/>
      <c r="T25" s="3">
        <f t="shared" si="47"/>
        <v>0</v>
      </c>
      <c r="U25" s="125"/>
      <c r="V25" s="125"/>
      <c r="W25" s="3">
        <f t="shared" si="48"/>
        <v>0</v>
      </c>
      <c r="X25" s="125"/>
      <c r="Y25" s="125"/>
      <c r="Z25" s="3">
        <f t="shared" si="49"/>
        <v>0</v>
      </c>
      <c r="AA25" s="181">
        <f t="shared" si="50"/>
        <v>0</v>
      </c>
      <c r="AB25" s="60"/>
      <c r="AC25" s="60"/>
      <c r="AD25" s="3">
        <f t="shared" si="51"/>
        <v>0</v>
      </c>
      <c r="AE25" s="125"/>
      <c r="AF25" s="125"/>
      <c r="AG25" s="3">
        <f t="shared" si="52"/>
        <v>0</v>
      </c>
      <c r="AH25" s="125"/>
      <c r="AI25" s="125"/>
      <c r="AJ25" s="4">
        <f t="shared" si="53"/>
        <v>0</v>
      </c>
      <c r="AK25" s="180">
        <f t="shared" si="54"/>
        <v>0</v>
      </c>
      <c r="AL25" s="278"/>
      <c r="AM25" s="278"/>
      <c r="AN25" s="275">
        <f t="shared" si="26"/>
        <v>0</v>
      </c>
      <c r="AO25" s="278"/>
      <c r="AP25" s="278"/>
      <c r="AQ25" s="275">
        <f t="shared" si="27"/>
        <v>0</v>
      </c>
      <c r="AR25" s="278"/>
      <c r="AS25" s="278"/>
      <c r="AT25" s="275">
        <f t="shared" si="28"/>
        <v>0</v>
      </c>
      <c r="AU25" s="180">
        <f t="shared" si="29"/>
        <v>0</v>
      </c>
      <c r="AV25" s="144"/>
      <c r="AW25" s="144"/>
      <c r="AX25" s="144"/>
      <c r="AY25" s="144"/>
      <c r="AZ25" s="144"/>
      <c r="BA25" s="144"/>
      <c r="BB25" s="144"/>
      <c r="BC25" s="144"/>
      <c r="BD25" s="144"/>
      <c r="BE25" s="144"/>
      <c r="BF25" s="144"/>
      <c r="BG25" s="144"/>
      <c r="BH25" s="144"/>
      <c r="BI25" s="144"/>
      <c r="BJ25" s="144"/>
      <c r="BK25" s="144"/>
      <c r="BL25" s="144"/>
      <c r="BM25" s="144"/>
      <c r="BN25" s="144"/>
      <c r="BO25" s="144"/>
      <c r="BP25" s="145">
        <f t="shared" si="30"/>
        <v>0</v>
      </c>
      <c r="BQ25" s="119">
        <f t="shared" si="31"/>
        <v>0</v>
      </c>
      <c r="BR25" s="217"/>
      <c r="BS25" s="204" t="str">
        <f t="shared" si="32"/>
        <v/>
      </c>
      <c r="BT25" s="61" t="str">
        <f t="shared" si="33"/>
        <v/>
      </c>
      <c r="BU25" s="172">
        <f t="shared" si="34"/>
        <v>0</v>
      </c>
      <c r="BV25" s="62" t="str">
        <f t="shared" si="0"/>
        <v/>
      </c>
      <c r="BW25" s="421"/>
      <c r="BX25" s="63"/>
      <c r="BY25" s="125"/>
      <c r="BZ25" s="3">
        <f t="shared" si="1"/>
        <v>0</v>
      </c>
      <c r="CA25" s="125"/>
      <c r="CB25" s="125"/>
      <c r="CC25" s="3">
        <f t="shared" si="35"/>
        <v>0</v>
      </c>
      <c r="CD25" s="125"/>
      <c r="CE25" s="125"/>
      <c r="CF25" s="3">
        <f t="shared" si="36"/>
        <v>0</v>
      </c>
      <c r="CG25" s="125"/>
      <c r="CH25" s="125"/>
      <c r="CI25" s="4">
        <f t="shared" si="37"/>
        <v>0</v>
      </c>
      <c r="CJ25" s="214"/>
      <c r="CK25" s="61" t="str">
        <f t="shared" si="2"/>
        <v/>
      </c>
      <c r="CL25" s="61" t="str">
        <f t="shared" si="3"/>
        <v/>
      </c>
      <c r="CM25" s="172">
        <f t="shared" si="38"/>
        <v>0</v>
      </c>
      <c r="CN25" s="62" t="str">
        <f t="shared" si="4"/>
        <v/>
      </c>
      <c r="CO25" s="217"/>
      <c r="CP25" s="63"/>
      <c r="CQ25" s="63"/>
      <c r="CR25" s="266"/>
      <c r="CS25" s="3">
        <f t="shared" si="39"/>
        <v>0</v>
      </c>
      <c r="CT25" s="266"/>
      <c r="CU25" s="266"/>
      <c r="CV25" s="3">
        <f t="shared" si="40"/>
        <v>0</v>
      </c>
      <c r="CW25" s="266"/>
      <c r="CX25" s="266"/>
      <c r="CY25" s="266"/>
      <c r="CZ25" s="3">
        <f t="shared" si="41"/>
        <v>0</v>
      </c>
      <c r="DA25" s="266"/>
      <c r="DB25" s="266"/>
      <c r="DC25" s="4">
        <f t="shared" si="42"/>
        <v>0</v>
      </c>
      <c r="DD25" s="65"/>
      <c r="DE25" s="65"/>
      <c r="DF25" s="4">
        <f t="shared" si="43"/>
        <v>0</v>
      </c>
      <c r="DG25" s="266"/>
      <c r="DH25" s="266"/>
      <c r="DI25" s="266"/>
      <c r="DJ25" s="4">
        <f t="shared" si="44"/>
        <v>0</v>
      </c>
      <c r="DK25" s="214"/>
      <c r="DL25" s="206" t="str">
        <f t="shared" si="5"/>
        <v/>
      </c>
      <c r="DM25" s="220" t="str">
        <f t="shared" si="6"/>
        <v/>
      </c>
      <c r="DN25" s="179" t="str">
        <f t="shared" si="7"/>
        <v/>
      </c>
      <c r="DO25" s="62" t="str">
        <f t="shared" si="8"/>
        <v/>
      </c>
      <c r="DP25" s="217"/>
      <c r="DQ25" s="175" t="str">
        <f t="shared" si="9"/>
        <v/>
      </c>
      <c r="DR25" s="176" t="str">
        <f t="shared" si="10"/>
        <v/>
      </c>
      <c r="DS25" s="176" t="str">
        <f t="shared" si="11"/>
        <v/>
      </c>
      <c r="DT25" s="176" t="str">
        <f t="shared" si="12"/>
        <v/>
      </c>
      <c r="DU25" s="176" t="str">
        <f t="shared" si="13"/>
        <v/>
      </c>
      <c r="DV25" s="177" t="str">
        <f t="shared" si="14"/>
        <v/>
      </c>
      <c r="DW25" s="174" t="str">
        <f t="shared" si="15"/>
        <v/>
      </c>
      <c r="DX25" s="174" t="str">
        <f t="shared" si="45"/>
        <v/>
      </c>
      <c r="DY25" s="174" t="str">
        <f t="shared" si="46"/>
        <v/>
      </c>
      <c r="DZ25" s="211"/>
      <c r="EA25" s="67"/>
      <c r="EB25" s="67"/>
      <c r="EC25" s="67"/>
      <c r="ED25" s="67"/>
      <c r="EE25" s="67"/>
      <c r="EF25" s="67"/>
      <c r="EG25" s="67"/>
      <c r="EH25" s="67"/>
      <c r="EI25" s="67"/>
      <c r="EJ25" s="67"/>
      <c r="EK25" s="421"/>
    </row>
    <row r="26" spans="1:141" ht="18" customHeight="1" x14ac:dyDescent="0.25">
      <c r="A26" s="304"/>
      <c r="B26" s="304"/>
      <c r="C26" s="169"/>
      <c r="D26" s="170"/>
      <c r="E26" s="462"/>
      <c r="F26" s="297"/>
      <c r="G26" s="297"/>
      <c r="H26" s="59"/>
      <c r="I26" s="59"/>
      <c r="J26" s="423"/>
      <c r="K26" s="424"/>
      <c r="L26" s="124"/>
      <c r="M26" s="289"/>
      <c r="N26" s="289"/>
      <c r="O26" s="235" t="str">
        <f t="shared" si="16"/>
        <v/>
      </c>
      <c r="P26" s="236" t="str">
        <f t="shared" si="17"/>
        <v/>
      </c>
      <c r="Q26" s="211"/>
      <c r="R26" s="125"/>
      <c r="S26" s="125"/>
      <c r="T26" s="3">
        <f t="shared" si="47"/>
        <v>0</v>
      </c>
      <c r="U26" s="125"/>
      <c r="V26" s="125"/>
      <c r="W26" s="3">
        <f t="shared" si="48"/>
        <v>0</v>
      </c>
      <c r="X26" s="125"/>
      <c r="Y26" s="125"/>
      <c r="Z26" s="3">
        <f t="shared" si="49"/>
        <v>0</v>
      </c>
      <c r="AA26" s="181">
        <f t="shared" si="50"/>
        <v>0</v>
      </c>
      <c r="AB26" s="60"/>
      <c r="AC26" s="60"/>
      <c r="AD26" s="3">
        <f t="shared" si="51"/>
        <v>0</v>
      </c>
      <c r="AE26" s="125"/>
      <c r="AF26" s="125"/>
      <c r="AG26" s="3">
        <f t="shared" si="52"/>
        <v>0</v>
      </c>
      <c r="AH26" s="125"/>
      <c r="AI26" s="125"/>
      <c r="AJ26" s="4">
        <f t="shared" si="53"/>
        <v>0</v>
      </c>
      <c r="AK26" s="180">
        <f t="shared" si="54"/>
        <v>0</v>
      </c>
      <c r="AL26" s="278"/>
      <c r="AM26" s="278"/>
      <c r="AN26" s="275">
        <f t="shared" si="26"/>
        <v>0</v>
      </c>
      <c r="AO26" s="278"/>
      <c r="AP26" s="278"/>
      <c r="AQ26" s="275">
        <f t="shared" si="27"/>
        <v>0</v>
      </c>
      <c r="AR26" s="278"/>
      <c r="AS26" s="278"/>
      <c r="AT26" s="275">
        <f t="shared" si="28"/>
        <v>0</v>
      </c>
      <c r="AU26" s="180">
        <f t="shared" si="29"/>
        <v>0</v>
      </c>
      <c r="AV26" s="144"/>
      <c r="AW26" s="144"/>
      <c r="AX26" s="144"/>
      <c r="AY26" s="144"/>
      <c r="AZ26" s="144"/>
      <c r="BA26" s="144"/>
      <c r="BB26" s="144"/>
      <c r="BC26" s="144"/>
      <c r="BD26" s="144"/>
      <c r="BE26" s="144"/>
      <c r="BF26" s="144"/>
      <c r="BG26" s="144"/>
      <c r="BH26" s="144"/>
      <c r="BI26" s="144"/>
      <c r="BJ26" s="144"/>
      <c r="BK26" s="144"/>
      <c r="BL26" s="144"/>
      <c r="BM26" s="144"/>
      <c r="BN26" s="144"/>
      <c r="BO26" s="144"/>
      <c r="BP26" s="145">
        <f t="shared" si="30"/>
        <v>0</v>
      </c>
      <c r="BQ26" s="119">
        <f t="shared" si="31"/>
        <v>0</v>
      </c>
      <c r="BR26" s="217"/>
      <c r="BS26" s="204" t="str">
        <f t="shared" si="32"/>
        <v/>
      </c>
      <c r="BT26" s="61" t="str">
        <f t="shared" si="33"/>
        <v/>
      </c>
      <c r="BU26" s="172">
        <f t="shared" si="34"/>
        <v>0</v>
      </c>
      <c r="BV26" s="62" t="str">
        <f t="shared" si="0"/>
        <v/>
      </c>
      <c r="BW26" s="421"/>
      <c r="BX26" s="63"/>
      <c r="BY26" s="125"/>
      <c r="BZ26" s="3">
        <f t="shared" si="1"/>
        <v>0</v>
      </c>
      <c r="CA26" s="125"/>
      <c r="CB26" s="125"/>
      <c r="CC26" s="3">
        <f t="shared" si="35"/>
        <v>0</v>
      </c>
      <c r="CD26" s="125"/>
      <c r="CE26" s="125"/>
      <c r="CF26" s="3">
        <f t="shared" si="36"/>
        <v>0</v>
      </c>
      <c r="CG26" s="125"/>
      <c r="CH26" s="125"/>
      <c r="CI26" s="4">
        <f t="shared" si="37"/>
        <v>0</v>
      </c>
      <c r="CJ26" s="214"/>
      <c r="CK26" s="61" t="str">
        <f t="shared" si="2"/>
        <v/>
      </c>
      <c r="CL26" s="61" t="str">
        <f t="shared" si="3"/>
        <v/>
      </c>
      <c r="CM26" s="172">
        <f t="shared" si="38"/>
        <v>0</v>
      </c>
      <c r="CN26" s="62" t="str">
        <f t="shared" si="4"/>
        <v/>
      </c>
      <c r="CO26" s="217"/>
      <c r="CP26" s="63"/>
      <c r="CQ26" s="63"/>
      <c r="CR26" s="266"/>
      <c r="CS26" s="3">
        <f t="shared" si="39"/>
        <v>0</v>
      </c>
      <c r="CT26" s="266"/>
      <c r="CU26" s="266"/>
      <c r="CV26" s="3">
        <f t="shared" si="40"/>
        <v>0</v>
      </c>
      <c r="CW26" s="266"/>
      <c r="CX26" s="266"/>
      <c r="CY26" s="266"/>
      <c r="CZ26" s="3">
        <f t="shared" si="41"/>
        <v>0</v>
      </c>
      <c r="DA26" s="266"/>
      <c r="DB26" s="266"/>
      <c r="DC26" s="4">
        <f t="shared" si="42"/>
        <v>0</v>
      </c>
      <c r="DD26" s="65"/>
      <c r="DE26" s="65"/>
      <c r="DF26" s="4">
        <f t="shared" si="43"/>
        <v>0</v>
      </c>
      <c r="DG26" s="266"/>
      <c r="DH26" s="266"/>
      <c r="DI26" s="266"/>
      <c r="DJ26" s="4">
        <f t="shared" si="44"/>
        <v>0</v>
      </c>
      <c r="DK26" s="214"/>
      <c r="DL26" s="206" t="str">
        <f t="shared" si="5"/>
        <v/>
      </c>
      <c r="DM26" s="220" t="str">
        <f t="shared" si="6"/>
        <v/>
      </c>
      <c r="DN26" s="179" t="str">
        <f t="shared" si="7"/>
        <v/>
      </c>
      <c r="DO26" s="62" t="str">
        <f t="shared" si="8"/>
        <v/>
      </c>
      <c r="DP26" s="217"/>
      <c r="DQ26" s="175" t="str">
        <f t="shared" si="9"/>
        <v/>
      </c>
      <c r="DR26" s="176" t="str">
        <f t="shared" si="10"/>
        <v/>
      </c>
      <c r="DS26" s="176" t="str">
        <f t="shared" si="11"/>
        <v/>
      </c>
      <c r="DT26" s="176" t="str">
        <f t="shared" si="12"/>
        <v/>
      </c>
      <c r="DU26" s="176" t="str">
        <f t="shared" si="13"/>
        <v/>
      </c>
      <c r="DV26" s="177" t="str">
        <f t="shared" si="14"/>
        <v/>
      </c>
      <c r="DW26" s="174" t="str">
        <f t="shared" si="15"/>
        <v/>
      </c>
      <c r="DX26" s="174" t="str">
        <f t="shared" si="45"/>
        <v/>
      </c>
      <c r="DY26" s="174" t="str">
        <f t="shared" si="46"/>
        <v/>
      </c>
      <c r="DZ26" s="211"/>
      <c r="EA26" s="67"/>
      <c r="EB26" s="67"/>
      <c r="EC26" s="67"/>
      <c r="ED26" s="67"/>
      <c r="EE26" s="67"/>
      <c r="EF26" s="67"/>
      <c r="EG26" s="67"/>
      <c r="EH26" s="67"/>
      <c r="EI26" s="67"/>
      <c r="EJ26" s="67"/>
      <c r="EK26" s="421"/>
    </row>
    <row r="27" spans="1:141" ht="18" customHeight="1" x14ac:dyDescent="0.25">
      <c r="A27" s="304"/>
      <c r="B27" s="304"/>
      <c r="C27" s="169"/>
      <c r="D27" s="170"/>
      <c r="E27" s="462"/>
      <c r="F27" s="297"/>
      <c r="G27" s="297"/>
      <c r="H27" s="59"/>
      <c r="I27" s="59"/>
      <c r="J27" s="423"/>
      <c r="K27" s="424"/>
      <c r="L27" s="124"/>
      <c r="M27" s="289"/>
      <c r="N27" s="289"/>
      <c r="O27" s="235" t="str">
        <f t="shared" si="16"/>
        <v/>
      </c>
      <c r="P27" s="236" t="str">
        <f t="shared" si="17"/>
        <v/>
      </c>
      <c r="Q27" s="211"/>
      <c r="R27" s="125"/>
      <c r="S27" s="125"/>
      <c r="T27" s="3">
        <f t="shared" si="47"/>
        <v>0</v>
      </c>
      <c r="U27" s="125"/>
      <c r="V27" s="125"/>
      <c r="W27" s="3">
        <f t="shared" si="48"/>
        <v>0</v>
      </c>
      <c r="X27" s="125"/>
      <c r="Y27" s="125"/>
      <c r="Z27" s="3">
        <f t="shared" si="49"/>
        <v>0</v>
      </c>
      <c r="AA27" s="181">
        <f t="shared" si="50"/>
        <v>0</v>
      </c>
      <c r="AB27" s="60"/>
      <c r="AC27" s="60"/>
      <c r="AD27" s="3">
        <f t="shared" si="51"/>
        <v>0</v>
      </c>
      <c r="AE27" s="125"/>
      <c r="AF27" s="125"/>
      <c r="AG27" s="3">
        <f t="shared" si="52"/>
        <v>0</v>
      </c>
      <c r="AH27" s="125"/>
      <c r="AI27" s="125"/>
      <c r="AJ27" s="4">
        <f t="shared" si="53"/>
        <v>0</v>
      </c>
      <c r="AK27" s="180">
        <f t="shared" si="54"/>
        <v>0</v>
      </c>
      <c r="AL27" s="278"/>
      <c r="AM27" s="278"/>
      <c r="AN27" s="275">
        <f t="shared" si="26"/>
        <v>0</v>
      </c>
      <c r="AO27" s="278"/>
      <c r="AP27" s="278"/>
      <c r="AQ27" s="275">
        <f t="shared" si="27"/>
        <v>0</v>
      </c>
      <c r="AR27" s="278"/>
      <c r="AS27" s="278"/>
      <c r="AT27" s="275">
        <f t="shared" si="28"/>
        <v>0</v>
      </c>
      <c r="AU27" s="180">
        <f t="shared" si="29"/>
        <v>0</v>
      </c>
      <c r="AV27" s="144"/>
      <c r="AW27" s="144"/>
      <c r="AX27" s="144"/>
      <c r="AY27" s="144"/>
      <c r="AZ27" s="144"/>
      <c r="BA27" s="144"/>
      <c r="BB27" s="144"/>
      <c r="BC27" s="144"/>
      <c r="BD27" s="144"/>
      <c r="BE27" s="144"/>
      <c r="BF27" s="144"/>
      <c r="BG27" s="144"/>
      <c r="BH27" s="144"/>
      <c r="BI27" s="144"/>
      <c r="BJ27" s="144"/>
      <c r="BK27" s="144"/>
      <c r="BL27" s="144"/>
      <c r="BM27" s="144"/>
      <c r="BN27" s="144"/>
      <c r="BO27" s="144"/>
      <c r="BP27" s="145">
        <f t="shared" si="30"/>
        <v>0</v>
      </c>
      <c r="BQ27" s="119">
        <f t="shared" si="31"/>
        <v>0</v>
      </c>
      <c r="BR27" s="217"/>
      <c r="BS27" s="204" t="str">
        <f t="shared" si="32"/>
        <v/>
      </c>
      <c r="BT27" s="61" t="str">
        <f t="shared" si="33"/>
        <v/>
      </c>
      <c r="BU27" s="172">
        <f t="shared" si="34"/>
        <v>0</v>
      </c>
      <c r="BV27" s="62" t="str">
        <f t="shared" si="0"/>
        <v/>
      </c>
      <c r="BW27" s="421"/>
      <c r="BX27" s="63"/>
      <c r="BY27" s="125"/>
      <c r="BZ27" s="3">
        <f t="shared" si="1"/>
        <v>0</v>
      </c>
      <c r="CA27" s="125"/>
      <c r="CB27" s="125"/>
      <c r="CC27" s="3">
        <f t="shared" si="35"/>
        <v>0</v>
      </c>
      <c r="CD27" s="125"/>
      <c r="CE27" s="125"/>
      <c r="CF27" s="3">
        <f t="shared" si="36"/>
        <v>0</v>
      </c>
      <c r="CG27" s="125"/>
      <c r="CH27" s="125"/>
      <c r="CI27" s="4">
        <f t="shared" si="37"/>
        <v>0</v>
      </c>
      <c r="CJ27" s="214"/>
      <c r="CK27" s="61" t="str">
        <f t="shared" si="2"/>
        <v/>
      </c>
      <c r="CL27" s="61" t="str">
        <f t="shared" si="3"/>
        <v/>
      </c>
      <c r="CM27" s="172">
        <f t="shared" si="38"/>
        <v>0</v>
      </c>
      <c r="CN27" s="62" t="str">
        <f t="shared" si="4"/>
        <v/>
      </c>
      <c r="CO27" s="217"/>
      <c r="CP27" s="63"/>
      <c r="CQ27" s="63"/>
      <c r="CR27" s="266"/>
      <c r="CS27" s="3">
        <f t="shared" si="39"/>
        <v>0</v>
      </c>
      <c r="CT27" s="266"/>
      <c r="CU27" s="266"/>
      <c r="CV27" s="3">
        <f t="shared" si="40"/>
        <v>0</v>
      </c>
      <c r="CW27" s="266"/>
      <c r="CX27" s="266"/>
      <c r="CY27" s="266"/>
      <c r="CZ27" s="3">
        <f t="shared" si="41"/>
        <v>0</v>
      </c>
      <c r="DA27" s="266"/>
      <c r="DB27" s="266"/>
      <c r="DC27" s="4">
        <f t="shared" si="42"/>
        <v>0</v>
      </c>
      <c r="DD27" s="65"/>
      <c r="DE27" s="65"/>
      <c r="DF27" s="4">
        <f t="shared" si="43"/>
        <v>0</v>
      </c>
      <c r="DG27" s="266"/>
      <c r="DH27" s="266"/>
      <c r="DI27" s="266"/>
      <c r="DJ27" s="4">
        <f t="shared" si="44"/>
        <v>0</v>
      </c>
      <c r="DK27" s="214"/>
      <c r="DL27" s="206" t="str">
        <f t="shared" si="5"/>
        <v/>
      </c>
      <c r="DM27" s="220" t="str">
        <f t="shared" si="6"/>
        <v/>
      </c>
      <c r="DN27" s="179" t="str">
        <f t="shared" si="7"/>
        <v/>
      </c>
      <c r="DO27" s="62" t="str">
        <f t="shared" si="8"/>
        <v/>
      </c>
      <c r="DP27" s="217"/>
      <c r="DQ27" s="175" t="str">
        <f t="shared" si="9"/>
        <v/>
      </c>
      <c r="DR27" s="176" t="str">
        <f t="shared" si="10"/>
        <v/>
      </c>
      <c r="DS27" s="176" t="str">
        <f t="shared" si="11"/>
        <v/>
      </c>
      <c r="DT27" s="176" t="str">
        <f t="shared" si="12"/>
        <v/>
      </c>
      <c r="DU27" s="176" t="str">
        <f t="shared" si="13"/>
        <v/>
      </c>
      <c r="DV27" s="177" t="str">
        <f t="shared" si="14"/>
        <v/>
      </c>
      <c r="DW27" s="174" t="str">
        <f t="shared" si="15"/>
        <v/>
      </c>
      <c r="DX27" s="174" t="str">
        <f t="shared" si="45"/>
        <v/>
      </c>
      <c r="DY27" s="174" t="str">
        <f t="shared" si="46"/>
        <v/>
      </c>
      <c r="DZ27" s="211"/>
      <c r="EA27" s="67"/>
      <c r="EB27" s="67"/>
      <c r="EC27" s="67"/>
      <c r="ED27" s="67"/>
      <c r="EE27" s="67"/>
      <c r="EF27" s="67"/>
      <c r="EG27" s="67"/>
      <c r="EH27" s="67"/>
      <c r="EI27" s="67"/>
      <c r="EJ27" s="67"/>
      <c r="EK27" s="421"/>
    </row>
    <row r="28" spans="1:141" ht="18" customHeight="1" x14ac:dyDescent="0.25">
      <c r="A28" s="304"/>
      <c r="B28" s="304"/>
      <c r="C28" s="169"/>
      <c r="D28" s="170"/>
      <c r="E28" s="462"/>
      <c r="F28" s="297"/>
      <c r="G28" s="297"/>
      <c r="H28" s="59"/>
      <c r="I28" s="59"/>
      <c r="J28" s="423"/>
      <c r="K28" s="424"/>
      <c r="L28" s="124"/>
      <c r="M28" s="289"/>
      <c r="N28" s="289"/>
      <c r="O28" s="235" t="str">
        <f t="shared" si="16"/>
        <v/>
      </c>
      <c r="P28" s="236" t="str">
        <f t="shared" si="17"/>
        <v/>
      </c>
      <c r="Q28" s="211"/>
      <c r="R28" s="125"/>
      <c r="S28" s="125"/>
      <c r="T28" s="3">
        <f t="shared" si="47"/>
        <v>0</v>
      </c>
      <c r="U28" s="125"/>
      <c r="V28" s="125"/>
      <c r="W28" s="3">
        <f t="shared" si="48"/>
        <v>0</v>
      </c>
      <c r="X28" s="125"/>
      <c r="Y28" s="125"/>
      <c r="Z28" s="3">
        <f t="shared" si="49"/>
        <v>0</v>
      </c>
      <c r="AA28" s="181">
        <f t="shared" si="50"/>
        <v>0</v>
      </c>
      <c r="AB28" s="60"/>
      <c r="AC28" s="60"/>
      <c r="AD28" s="3">
        <f t="shared" si="51"/>
        <v>0</v>
      </c>
      <c r="AE28" s="125"/>
      <c r="AF28" s="125"/>
      <c r="AG28" s="3">
        <f t="shared" si="52"/>
        <v>0</v>
      </c>
      <c r="AH28" s="125"/>
      <c r="AI28" s="125"/>
      <c r="AJ28" s="4">
        <f t="shared" si="53"/>
        <v>0</v>
      </c>
      <c r="AK28" s="180">
        <f t="shared" si="54"/>
        <v>0</v>
      </c>
      <c r="AL28" s="278"/>
      <c r="AM28" s="278"/>
      <c r="AN28" s="275">
        <f t="shared" si="26"/>
        <v>0</v>
      </c>
      <c r="AO28" s="278"/>
      <c r="AP28" s="278"/>
      <c r="AQ28" s="275">
        <f t="shared" si="27"/>
        <v>0</v>
      </c>
      <c r="AR28" s="278"/>
      <c r="AS28" s="278"/>
      <c r="AT28" s="275">
        <f t="shared" si="28"/>
        <v>0</v>
      </c>
      <c r="AU28" s="180">
        <f t="shared" si="29"/>
        <v>0</v>
      </c>
      <c r="AV28" s="144"/>
      <c r="AW28" s="144"/>
      <c r="AX28" s="144"/>
      <c r="AY28" s="144"/>
      <c r="AZ28" s="144"/>
      <c r="BA28" s="144"/>
      <c r="BB28" s="144"/>
      <c r="BC28" s="144"/>
      <c r="BD28" s="144"/>
      <c r="BE28" s="144"/>
      <c r="BF28" s="144"/>
      <c r="BG28" s="144"/>
      <c r="BH28" s="144"/>
      <c r="BI28" s="144"/>
      <c r="BJ28" s="144"/>
      <c r="BK28" s="144"/>
      <c r="BL28" s="144"/>
      <c r="BM28" s="144"/>
      <c r="BN28" s="144"/>
      <c r="BO28" s="144"/>
      <c r="BP28" s="145">
        <f t="shared" si="30"/>
        <v>0</v>
      </c>
      <c r="BQ28" s="119">
        <f t="shared" si="31"/>
        <v>0</v>
      </c>
      <c r="BR28" s="217"/>
      <c r="BS28" s="204" t="str">
        <f t="shared" si="32"/>
        <v/>
      </c>
      <c r="BT28" s="61" t="str">
        <f t="shared" si="33"/>
        <v/>
      </c>
      <c r="BU28" s="172">
        <f t="shared" si="34"/>
        <v>0</v>
      </c>
      <c r="BV28" s="62" t="str">
        <f t="shared" si="0"/>
        <v/>
      </c>
      <c r="BW28" s="421"/>
      <c r="BX28" s="63"/>
      <c r="BY28" s="125"/>
      <c r="BZ28" s="3">
        <f t="shared" si="1"/>
        <v>0</v>
      </c>
      <c r="CA28" s="125"/>
      <c r="CB28" s="125"/>
      <c r="CC28" s="3">
        <f t="shared" si="35"/>
        <v>0</v>
      </c>
      <c r="CD28" s="125"/>
      <c r="CE28" s="125"/>
      <c r="CF28" s="3">
        <f t="shared" si="36"/>
        <v>0</v>
      </c>
      <c r="CG28" s="125"/>
      <c r="CH28" s="125"/>
      <c r="CI28" s="4">
        <f t="shared" si="37"/>
        <v>0</v>
      </c>
      <c r="CJ28" s="214"/>
      <c r="CK28" s="61" t="str">
        <f t="shared" si="2"/>
        <v/>
      </c>
      <c r="CL28" s="61" t="str">
        <f t="shared" si="3"/>
        <v/>
      </c>
      <c r="CM28" s="172">
        <f t="shared" si="38"/>
        <v>0</v>
      </c>
      <c r="CN28" s="62" t="str">
        <f t="shared" si="4"/>
        <v/>
      </c>
      <c r="CO28" s="217"/>
      <c r="CP28" s="63"/>
      <c r="CQ28" s="63"/>
      <c r="CR28" s="266"/>
      <c r="CS28" s="3">
        <f t="shared" si="39"/>
        <v>0</v>
      </c>
      <c r="CT28" s="266"/>
      <c r="CU28" s="266"/>
      <c r="CV28" s="3">
        <f t="shared" si="40"/>
        <v>0</v>
      </c>
      <c r="CW28" s="266"/>
      <c r="CX28" s="266"/>
      <c r="CY28" s="266"/>
      <c r="CZ28" s="3">
        <f t="shared" si="41"/>
        <v>0</v>
      </c>
      <c r="DA28" s="266"/>
      <c r="DB28" s="266"/>
      <c r="DC28" s="4">
        <f t="shared" si="42"/>
        <v>0</v>
      </c>
      <c r="DD28" s="65"/>
      <c r="DE28" s="65"/>
      <c r="DF28" s="4">
        <f t="shared" si="43"/>
        <v>0</v>
      </c>
      <c r="DG28" s="266"/>
      <c r="DH28" s="266"/>
      <c r="DI28" s="266"/>
      <c r="DJ28" s="4">
        <f t="shared" si="44"/>
        <v>0</v>
      </c>
      <c r="DK28" s="214"/>
      <c r="DL28" s="206" t="str">
        <f t="shared" si="5"/>
        <v/>
      </c>
      <c r="DM28" s="220" t="str">
        <f t="shared" si="6"/>
        <v/>
      </c>
      <c r="DN28" s="179" t="str">
        <f t="shared" si="7"/>
        <v/>
      </c>
      <c r="DO28" s="62" t="str">
        <f t="shared" si="8"/>
        <v/>
      </c>
      <c r="DP28" s="217"/>
      <c r="DQ28" s="175" t="str">
        <f t="shared" si="9"/>
        <v/>
      </c>
      <c r="DR28" s="176" t="str">
        <f t="shared" si="10"/>
        <v/>
      </c>
      <c r="DS28" s="176" t="str">
        <f t="shared" si="11"/>
        <v/>
      </c>
      <c r="DT28" s="176" t="str">
        <f t="shared" si="12"/>
        <v/>
      </c>
      <c r="DU28" s="176" t="str">
        <f t="shared" si="13"/>
        <v/>
      </c>
      <c r="DV28" s="177" t="str">
        <f t="shared" si="14"/>
        <v/>
      </c>
      <c r="DW28" s="174" t="str">
        <f t="shared" si="15"/>
        <v/>
      </c>
      <c r="DX28" s="174" t="str">
        <f t="shared" si="45"/>
        <v/>
      </c>
      <c r="DY28" s="174" t="str">
        <f t="shared" si="46"/>
        <v/>
      </c>
      <c r="DZ28" s="211"/>
      <c r="EA28" s="67"/>
      <c r="EB28" s="67"/>
      <c r="EC28" s="67"/>
      <c r="ED28" s="67"/>
      <c r="EE28" s="67"/>
      <c r="EF28" s="67"/>
      <c r="EG28" s="67"/>
      <c r="EH28" s="67"/>
      <c r="EI28" s="67"/>
      <c r="EJ28" s="67"/>
      <c r="EK28" s="421"/>
    </row>
    <row r="29" spans="1:141" ht="18" customHeight="1" x14ac:dyDescent="0.25">
      <c r="A29" s="304"/>
      <c r="B29" s="304"/>
      <c r="C29" s="169"/>
      <c r="D29" s="170"/>
      <c r="E29" s="462"/>
      <c r="F29" s="297"/>
      <c r="G29" s="297"/>
      <c r="H29" s="59"/>
      <c r="I29" s="59"/>
      <c r="J29" s="423"/>
      <c r="K29" s="424"/>
      <c r="L29" s="124"/>
      <c r="M29" s="289"/>
      <c r="N29" s="289"/>
      <c r="O29" s="235" t="str">
        <f t="shared" si="16"/>
        <v/>
      </c>
      <c r="P29" s="236" t="str">
        <f t="shared" si="17"/>
        <v/>
      </c>
      <c r="Q29" s="211"/>
      <c r="R29" s="125"/>
      <c r="S29" s="125"/>
      <c r="T29" s="3">
        <f t="shared" si="47"/>
        <v>0</v>
      </c>
      <c r="U29" s="125"/>
      <c r="V29" s="125"/>
      <c r="W29" s="3">
        <f t="shared" si="48"/>
        <v>0</v>
      </c>
      <c r="X29" s="125"/>
      <c r="Y29" s="125"/>
      <c r="Z29" s="3">
        <f t="shared" si="49"/>
        <v>0</v>
      </c>
      <c r="AA29" s="181">
        <f t="shared" si="50"/>
        <v>0</v>
      </c>
      <c r="AB29" s="60"/>
      <c r="AC29" s="60"/>
      <c r="AD29" s="3">
        <f t="shared" si="51"/>
        <v>0</v>
      </c>
      <c r="AE29" s="125"/>
      <c r="AF29" s="125"/>
      <c r="AG29" s="3">
        <f t="shared" si="52"/>
        <v>0</v>
      </c>
      <c r="AH29" s="125"/>
      <c r="AI29" s="125"/>
      <c r="AJ29" s="4">
        <f t="shared" si="53"/>
        <v>0</v>
      </c>
      <c r="AK29" s="180">
        <f t="shared" si="54"/>
        <v>0</v>
      </c>
      <c r="AL29" s="278"/>
      <c r="AM29" s="278"/>
      <c r="AN29" s="275">
        <f t="shared" si="26"/>
        <v>0</v>
      </c>
      <c r="AO29" s="278"/>
      <c r="AP29" s="278"/>
      <c r="AQ29" s="275">
        <f t="shared" si="27"/>
        <v>0</v>
      </c>
      <c r="AR29" s="278"/>
      <c r="AS29" s="278"/>
      <c r="AT29" s="275">
        <f t="shared" si="28"/>
        <v>0</v>
      </c>
      <c r="AU29" s="180">
        <f t="shared" si="29"/>
        <v>0</v>
      </c>
      <c r="AV29" s="144"/>
      <c r="AW29" s="144"/>
      <c r="AX29" s="144"/>
      <c r="AY29" s="144"/>
      <c r="AZ29" s="144"/>
      <c r="BA29" s="144"/>
      <c r="BB29" s="144"/>
      <c r="BC29" s="144"/>
      <c r="BD29" s="144"/>
      <c r="BE29" s="144"/>
      <c r="BF29" s="144"/>
      <c r="BG29" s="144"/>
      <c r="BH29" s="144"/>
      <c r="BI29" s="144"/>
      <c r="BJ29" s="144"/>
      <c r="BK29" s="144"/>
      <c r="BL29" s="144"/>
      <c r="BM29" s="144"/>
      <c r="BN29" s="144"/>
      <c r="BO29" s="144"/>
      <c r="BP29" s="145">
        <f t="shared" si="30"/>
        <v>0</v>
      </c>
      <c r="BQ29" s="119">
        <f t="shared" si="31"/>
        <v>0</v>
      </c>
      <c r="BR29" s="217"/>
      <c r="BS29" s="204" t="str">
        <f t="shared" si="32"/>
        <v/>
      </c>
      <c r="BT29" s="61" t="str">
        <f t="shared" si="33"/>
        <v/>
      </c>
      <c r="BU29" s="172">
        <f t="shared" si="34"/>
        <v>0</v>
      </c>
      <c r="BV29" s="62" t="str">
        <f t="shared" si="0"/>
        <v/>
      </c>
      <c r="BW29" s="421"/>
      <c r="BX29" s="63"/>
      <c r="BY29" s="125"/>
      <c r="BZ29" s="3">
        <f t="shared" si="1"/>
        <v>0</v>
      </c>
      <c r="CA29" s="125"/>
      <c r="CB29" s="125"/>
      <c r="CC29" s="3">
        <f t="shared" si="35"/>
        <v>0</v>
      </c>
      <c r="CD29" s="125"/>
      <c r="CE29" s="125"/>
      <c r="CF29" s="3">
        <f t="shared" si="36"/>
        <v>0</v>
      </c>
      <c r="CG29" s="125"/>
      <c r="CH29" s="125"/>
      <c r="CI29" s="4">
        <f t="shared" si="37"/>
        <v>0</v>
      </c>
      <c r="CJ29" s="214"/>
      <c r="CK29" s="61" t="str">
        <f t="shared" si="2"/>
        <v/>
      </c>
      <c r="CL29" s="61" t="str">
        <f t="shared" si="3"/>
        <v/>
      </c>
      <c r="CM29" s="172">
        <f t="shared" si="38"/>
        <v>0</v>
      </c>
      <c r="CN29" s="62" t="str">
        <f t="shared" si="4"/>
        <v/>
      </c>
      <c r="CO29" s="217"/>
      <c r="CP29" s="63"/>
      <c r="CQ29" s="63"/>
      <c r="CR29" s="266"/>
      <c r="CS29" s="3">
        <f t="shared" si="39"/>
        <v>0</v>
      </c>
      <c r="CT29" s="266"/>
      <c r="CU29" s="266"/>
      <c r="CV29" s="3">
        <f t="shared" si="40"/>
        <v>0</v>
      </c>
      <c r="CW29" s="266"/>
      <c r="CX29" s="266"/>
      <c r="CY29" s="266"/>
      <c r="CZ29" s="3">
        <f t="shared" si="41"/>
        <v>0</v>
      </c>
      <c r="DA29" s="266"/>
      <c r="DB29" s="266"/>
      <c r="DC29" s="4">
        <f t="shared" si="42"/>
        <v>0</v>
      </c>
      <c r="DD29" s="65"/>
      <c r="DE29" s="65"/>
      <c r="DF29" s="4">
        <f t="shared" si="43"/>
        <v>0</v>
      </c>
      <c r="DG29" s="266"/>
      <c r="DH29" s="266"/>
      <c r="DI29" s="266"/>
      <c r="DJ29" s="4">
        <f t="shared" si="44"/>
        <v>0</v>
      </c>
      <c r="DK29" s="214"/>
      <c r="DL29" s="206" t="str">
        <f t="shared" si="5"/>
        <v/>
      </c>
      <c r="DM29" s="220" t="str">
        <f t="shared" si="6"/>
        <v/>
      </c>
      <c r="DN29" s="179" t="str">
        <f t="shared" si="7"/>
        <v/>
      </c>
      <c r="DO29" s="62" t="str">
        <f t="shared" si="8"/>
        <v/>
      </c>
      <c r="DP29" s="217"/>
      <c r="DQ29" s="175" t="str">
        <f t="shared" si="9"/>
        <v/>
      </c>
      <c r="DR29" s="176" t="str">
        <f t="shared" si="10"/>
        <v/>
      </c>
      <c r="DS29" s="176" t="str">
        <f t="shared" si="11"/>
        <v/>
      </c>
      <c r="DT29" s="176" t="str">
        <f t="shared" si="12"/>
        <v/>
      </c>
      <c r="DU29" s="176" t="str">
        <f t="shared" si="13"/>
        <v/>
      </c>
      <c r="DV29" s="177" t="str">
        <f t="shared" si="14"/>
        <v/>
      </c>
      <c r="DW29" s="174" t="str">
        <f t="shared" si="15"/>
        <v/>
      </c>
      <c r="DX29" s="174" t="str">
        <f t="shared" si="45"/>
        <v/>
      </c>
      <c r="DY29" s="174" t="str">
        <f t="shared" si="46"/>
        <v/>
      </c>
      <c r="DZ29" s="211"/>
      <c r="EA29" s="67"/>
      <c r="EB29" s="67"/>
      <c r="EC29" s="67"/>
      <c r="ED29" s="67"/>
      <c r="EE29" s="67"/>
      <c r="EF29" s="67"/>
      <c r="EG29" s="67"/>
      <c r="EH29" s="67"/>
      <c r="EI29" s="67"/>
      <c r="EJ29" s="67"/>
      <c r="EK29" s="421"/>
    </row>
    <row r="30" spans="1:141" ht="18" customHeight="1" x14ac:dyDescent="0.25">
      <c r="A30" s="304"/>
      <c r="B30" s="304"/>
      <c r="C30" s="169"/>
      <c r="D30" s="170"/>
      <c r="E30" s="462"/>
      <c r="F30" s="297"/>
      <c r="G30" s="297"/>
      <c r="H30" s="59"/>
      <c r="I30" s="59"/>
      <c r="J30" s="423"/>
      <c r="K30" s="424"/>
      <c r="L30" s="124"/>
      <c r="M30" s="289"/>
      <c r="N30" s="289"/>
      <c r="O30" s="235" t="str">
        <f t="shared" si="16"/>
        <v/>
      </c>
      <c r="P30" s="236" t="str">
        <f t="shared" si="17"/>
        <v/>
      </c>
      <c r="Q30" s="211"/>
      <c r="R30" s="125"/>
      <c r="S30" s="125"/>
      <c r="T30" s="3">
        <f t="shared" si="47"/>
        <v>0</v>
      </c>
      <c r="U30" s="125"/>
      <c r="V30" s="125"/>
      <c r="W30" s="3">
        <f t="shared" si="48"/>
        <v>0</v>
      </c>
      <c r="X30" s="125"/>
      <c r="Y30" s="125"/>
      <c r="Z30" s="3">
        <f t="shared" si="49"/>
        <v>0</v>
      </c>
      <c r="AA30" s="181">
        <f t="shared" si="50"/>
        <v>0</v>
      </c>
      <c r="AB30" s="60"/>
      <c r="AC30" s="60"/>
      <c r="AD30" s="3">
        <f t="shared" si="51"/>
        <v>0</v>
      </c>
      <c r="AE30" s="125"/>
      <c r="AF30" s="125"/>
      <c r="AG30" s="3">
        <f t="shared" si="52"/>
        <v>0</v>
      </c>
      <c r="AH30" s="125"/>
      <c r="AI30" s="125"/>
      <c r="AJ30" s="4">
        <f t="shared" si="53"/>
        <v>0</v>
      </c>
      <c r="AK30" s="180">
        <f t="shared" si="54"/>
        <v>0</v>
      </c>
      <c r="AL30" s="278"/>
      <c r="AM30" s="278"/>
      <c r="AN30" s="275">
        <f t="shared" si="26"/>
        <v>0</v>
      </c>
      <c r="AO30" s="278"/>
      <c r="AP30" s="278"/>
      <c r="AQ30" s="275">
        <f t="shared" si="27"/>
        <v>0</v>
      </c>
      <c r="AR30" s="278"/>
      <c r="AS30" s="278"/>
      <c r="AT30" s="275">
        <f t="shared" si="28"/>
        <v>0</v>
      </c>
      <c r="AU30" s="180">
        <f t="shared" si="29"/>
        <v>0</v>
      </c>
      <c r="AV30" s="144"/>
      <c r="AW30" s="144"/>
      <c r="AX30" s="144"/>
      <c r="AY30" s="144"/>
      <c r="AZ30" s="144"/>
      <c r="BA30" s="144"/>
      <c r="BB30" s="144"/>
      <c r="BC30" s="144"/>
      <c r="BD30" s="144"/>
      <c r="BE30" s="144"/>
      <c r="BF30" s="144"/>
      <c r="BG30" s="144"/>
      <c r="BH30" s="144"/>
      <c r="BI30" s="144"/>
      <c r="BJ30" s="144"/>
      <c r="BK30" s="144"/>
      <c r="BL30" s="144"/>
      <c r="BM30" s="144"/>
      <c r="BN30" s="144"/>
      <c r="BO30" s="144"/>
      <c r="BP30" s="145">
        <f t="shared" si="30"/>
        <v>0</v>
      </c>
      <c r="BQ30" s="119">
        <f t="shared" si="31"/>
        <v>0</v>
      </c>
      <c r="BR30" s="217"/>
      <c r="BS30" s="204" t="str">
        <f t="shared" si="32"/>
        <v/>
      </c>
      <c r="BT30" s="61" t="str">
        <f t="shared" si="33"/>
        <v/>
      </c>
      <c r="BU30" s="172">
        <f t="shared" si="34"/>
        <v>0</v>
      </c>
      <c r="BV30" s="62" t="str">
        <f t="shared" si="0"/>
        <v/>
      </c>
      <c r="BW30" s="421"/>
      <c r="BX30" s="63"/>
      <c r="BY30" s="125"/>
      <c r="BZ30" s="3">
        <f t="shared" si="1"/>
        <v>0</v>
      </c>
      <c r="CA30" s="125"/>
      <c r="CB30" s="125"/>
      <c r="CC30" s="3">
        <f t="shared" si="35"/>
        <v>0</v>
      </c>
      <c r="CD30" s="125"/>
      <c r="CE30" s="125"/>
      <c r="CF30" s="3">
        <f t="shared" si="36"/>
        <v>0</v>
      </c>
      <c r="CG30" s="125"/>
      <c r="CH30" s="125"/>
      <c r="CI30" s="4">
        <f t="shared" si="37"/>
        <v>0</v>
      </c>
      <c r="CJ30" s="214"/>
      <c r="CK30" s="61" t="str">
        <f t="shared" si="2"/>
        <v/>
      </c>
      <c r="CL30" s="61" t="str">
        <f t="shared" si="3"/>
        <v/>
      </c>
      <c r="CM30" s="172">
        <f t="shared" si="38"/>
        <v>0</v>
      </c>
      <c r="CN30" s="62" t="str">
        <f t="shared" si="4"/>
        <v/>
      </c>
      <c r="CO30" s="217"/>
      <c r="CP30" s="63"/>
      <c r="CQ30" s="63"/>
      <c r="CR30" s="266"/>
      <c r="CS30" s="3">
        <f t="shared" si="39"/>
        <v>0</v>
      </c>
      <c r="CT30" s="266"/>
      <c r="CU30" s="266"/>
      <c r="CV30" s="3">
        <f t="shared" si="40"/>
        <v>0</v>
      </c>
      <c r="CW30" s="266"/>
      <c r="CX30" s="266"/>
      <c r="CY30" s="266"/>
      <c r="CZ30" s="3">
        <f t="shared" si="41"/>
        <v>0</v>
      </c>
      <c r="DA30" s="266"/>
      <c r="DB30" s="266"/>
      <c r="DC30" s="4">
        <f t="shared" si="42"/>
        <v>0</v>
      </c>
      <c r="DD30" s="65"/>
      <c r="DE30" s="65"/>
      <c r="DF30" s="4">
        <f t="shared" si="43"/>
        <v>0</v>
      </c>
      <c r="DG30" s="266"/>
      <c r="DH30" s="266"/>
      <c r="DI30" s="266"/>
      <c r="DJ30" s="4">
        <f t="shared" si="44"/>
        <v>0</v>
      </c>
      <c r="DK30" s="214"/>
      <c r="DL30" s="206" t="str">
        <f t="shared" si="5"/>
        <v/>
      </c>
      <c r="DM30" s="220" t="str">
        <f t="shared" si="6"/>
        <v/>
      </c>
      <c r="DN30" s="179" t="str">
        <f t="shared" si="7"/>
        <v/>
      </c>
      <c r="DO30" s="62" t="str">
        <f t="shared" si="8"/>
        <v/>
      </c>
      <c r="DP30" s="217"/>
      <c r="DQ30" s="175" t="str">
        <f t="shared" si="9"/>
        <v/>
      </c>
      <c r="DR30" s="176" t="str">
        <f t="shared" si="10"/>
        <v/>
      </c>
      <c r="DS30" s="176" t="str">
        <f t="shared" si="11"/>
        <v/>
      </c>
      <c r="DT30" s="176" t="str">
        <f t="shared" si="12"/>
        <v/>
      </c>
      <c r="DU30" s="176" t="str">
        <f t="shared" si="13"/>
        <v/>
      </c>
      <c r="DV30" s="177" t="str">
        <f t="shared" si="14"/>
        <v/>
      </c>
      <c r="DW30" s="174" t="str">
        <f t="shared" si="15"/>
        <v/>
      </c>
      <c r="DX30" s="174" t="str">
        <f t="shared" si="45"/>
        <v/>
      </c>
      <c r="DY30" s="174" t="str">
        <f t="shared" si="46"/>
        <v/>
      </c>
      <c r="DZ30" s="211"/>
      <c r="EA30" s="67"/>
      <c r="EB30" s="67"/>
      <c r="EC30" s="67"/>
      <c r="ED30" s="67"/>
      <c r="EE30" s="67"/>
      <c r="EF30" s="67"/>
      <c r="EG30" s="67"/>
      <c r="EH30" s="67"/>
      <c r="EI30" s="67"/>
      <c r="EJ30" s="67"/>
      <c r="EK30" s="421"/>
    </row>
    <row r="31" spans="1:141" ht="18" customHeight="1" x14ac:dyDescent="0.25">
      <c r="A31" s="304"/>
      <c r="B31" s="304"/>
      <c r="C31" s="169"/>
      <c r="D31" s="170"/>
      <c r="E31" s="462"/>
      <c r="F31" s="297"/>
      <c r="G31" s="297"/>
      <c r="H31" s="59"/>
      <c r="I31" s="59"/>
      <c r="J31" s="423"/>
      <c r="K31" s="424"/>
      <c r="L31" s="124"/>
      <c r="M31" s="289"/>
      <c r="N31" s="289"/>
      <c r="O31" s="235" t="str">
        <f t="shared" si="16"/>
        <v/>
      </c>
      <c r="P31" s="236" t="str">
        <f t="shared" si="17"/>
        <v/>
      </c>
      <c r="Q31" s="211"/>
      <c r="R31" s="125"/>
      <c r="S31" s="125"/>
      <c r="T31" s="3">
        <f t="shared" si="47"/>
        <v>0</v>
      </c>
      <c r="U31" s="125"/>
      <c r="V31" s="125"/>
      <c r="W31" s="3">
        <f t="shared" si="48"/>
        <v>0</v>
      </c>
      <c r="X31" s="125"/>
      <c r="Y31" s="125"/>
      <c r="Z31" s="3">
        <f t="shared" si="49"/>
        <v>0</v>
      </c>
      <c r="AA31" s="181">
        <f t="shared" si="50"/>
        <v>0</v>
      </c>
      <c r="AB31" s="60"/>
      <c r="AC31" s="60"/>
      <c r="AD31" s="3">
        <f t="shared" si="51"/>
        <v>0</v>
      </c>
      <c r="AE31" s="125"/>
      <c r="AF31" s="125"/>
      <c r="AG31" s="3">
        <f t="shared" si="52"/>
        <v>0</v>
      </c>
      <c r="AH31" s="125"/>
      <c r="AI31" s="125"/>
      <c r="AJ31" s="4">
        <f t="shared" si="53"/>
        <v>0</v>
      </c>
      <c r="AK31" s="180">
        <f t="shared" si="54"/>
        <v>0</v>
      </c>
      <c r="AL31" s="278"/>
      <c r="AM31" s="278"/>
      <c r="AN31" s="275">
        <f t="shared" si="26"/>
        <v>0</v>
      </c>
      <c r="AO31" s="278"/>
      <c r="AP31" s="278"/>
      <c r="AQ31" s="275">
        <f t="shared" si="27"/>
        <v>0</v>
      </c>
      <c r="AR31" s="278"/>
      <c r="AS31" s="278"/>
      <c r="AT31" s="275">
        <f t="shared" si="28"/>
        <v>0</v>
      </c>
      <c r="AU31" s="180">
        <f t="shared" si="29"/>
        <v>0</v>
      </c>
      <c r="AV31" s="144"/>
      <c r="AW31" s="144"/>
      <c r="AX31" s="144"/>
      <c r="AY31" s="144"/>
      <c r="AZ31" s="144"/>
      <c r="BA31" s="144"/>
      <c r="BB31" s="144"/>
      <c r="BC31" s="144"/>
      <c r="BD31" s="144"/>
      <c r="BE31" s="144"/>
      <c r="BF31" s="144"/>
      <c r="BG31" s="144"/>
      <c r="BH31" s="144"/>
      <c r="BI31" s="144"/>
      <c r="BJ31" s="144"/>
      <c r="BK31" s="144"/>
      <c r="BL31" s="144"/>
      <c r="BM31" s="144"/>
      <c r="BN31" s="144"/>
      <c r="BO31" s="144"/>
      <c r="BP31" s="145">
        <f t="shared" si="30"/>
        <v>0</v>
      </c>
      <c r="BQ31" s="119">
        <f t="shared" si="31"/>
        <v>0</v>
      </c>
      <c r="BR31" s="217"/>
      <c r="BS31" s="204" t="str">
        <f t="shared" si="32"/>
        <v/>
      </c>
      <c r="BT31" s="61" t="str">
        <f t="shared" si="33"/>
        <v/>
      </c>
      <c r="BU31" s="172">
        <f t="shared" si="34"/>
        <v>0</v>
      </c>
      <c r="BV31" s="62" t="str">
        <f t="shared" si="0"/>
        <v/>
      </c>
      <c r="BW31" s="421"/>
      <c r="BX31" s="63"/>
      <c r="BY31" s="125"/>
      <c r="BZ31" s="3">
        <f t="shared" si="1"/>
        <v>0</v>
      </c>
      <c r="CA31" s="125"/>
      <c r="CB31" s="125"/>
      <c r="CC31" s="3">
        <f>SUM(CA31,CB31)</f>
        <v>0</v>
      </c>
      <c r="CD31" s="125"/>
      <c r="CE31" s="125"/>
      <c r="CF31" s="3">
        <f>SUM(CD31,CE31)</f>
        <v>0</v>
      </c>
      <c r="CG31" s="125"/>
      <c r="CH31" s="125"/>
      <c r="CI31" s="4">
        <f>SUM(CG31,CH31)</f>
        <v>0</v>
      </c>
      <c r="CJ31" s="214"/>
      <c r="CK31" s="61" t="str">
        <f t="shared" si="2"/>
        <v/>
      </c>
      <c r="CL31" s="61" t="str">
        <f t="shared" si="3"/>
        <v/>
      </c>
      <c r="CM31" s="172">
        <f t="shared" si="38"/>
        <v>0</v>
      </c>
      <c r="CN31" s="62" t="str">
        <f t="shared" si="4"/>
        <v/>
      </c>
      <c r="CO31" s="217"/>
      <c r="CP31" s="63"/>
      <c r="CQ31" s="63"/>
      <c r="CR31" s="266"/>
      <c r="CS31" s="3">
        <f t="shared" si="39"/>
        <v>0</v>
      </c>
      <c r="CT31" s="266"/>
      <c r="CU31" s="266"/>
      <c r="CV31" s="3">
        <f t="shared" si="40"/>
        <v>0</v>
      </c>
      <c r="CW31" s="266"/>
      <c r="CX31" s="266"/>
      <c r="CY31" s="266"/>
      <c r="CZ31" s="3">
        <f t="shared" si="41"/>
        <v>0</v>
      </c>
      <c r="DA31" s="266"/>
      <c r="DB31" s="266"/>
      <c r="DC31" s="4">
        <f t="shared" si="42"/>
        <v>0</v>
      </c>
      <c r="DD31" s="65"/>
      <c r="DE31" s="65"/>
      <c r="DF31" s="4">
        <f t="shared" si="43"/>
        <v>0</v>
      </c>
      <c r="DG31" s="266"/>
      <c r="DH31" s="266"/>
      <c r="DI31" s="266"/>
      <c r="DJ31" s="4">
        <f t="shared" si="44"/>
        <v>0</v>
      </c>
      <c r="DK31" s="214"/>
      <c r="DL31" s="206" t="str">
        <f t="shared" si="5"/>
        <v/>
      </c>
      <c r="DM31" s="220" t="str">
        <f t="shared" si="6"/>
        <v/>
      </c>
      <c r="DN31" s="179" t="str">
        <f t="shared" si="7"/>
        <v/>
      </c>
      <c r="DO31" s="62" t="str">
        <f t="shared" si="8"/>
        <v/>
      </c>
      <c r="DP31" s="217"/>
      <c r="DQ31" s="175" t="str">
        <f t="shared" si="9"/>
        <v/>
      </c>
      <c r="DR31" s="176" t="str">
        <f t="shared" si="10"/>
        <v/>
      </c>
      <c r="DS31" s="176" t="str">
        <f t="shared" si="11"/>
        <v/>
      </c>
      <c r="DT31" s="176" t="str">
        <f t="shared" si="12"/>
        <v/>
      </c>
      <c r="DU31" s="176" t="str">
        <f t="shared" si="13"/>
        <v/>
      </c>
      <c r="DV31" s="177" t="str">
        <f t="shared" si="14"/>
        <v/>
      </c>
      <c r="DW31" s="174" t="str">
        <f t="shared" si="15"/>
        <v/>
      </c>
      <c r="DX31" s="174" t="str">
        <f t="shared" si="45"/>
        <v/>
      </c>
      <c r="DY31" s="174" t="str">
        <f t="shared" si="46"/>
        <v/>
      </c>
      <c r="DZ31" s="211"/>
      <c r="EA31" s="67"/>
      <c r="EB31" s="67"/>
      <c r="EC31" s="67"/>
      <c r="ED31" s="67"/>
      <c r="EE31" s="67"/>
      <c r="EF31" s="67"/>
      <c r="EG31" s="67"/>
      <c r="EH31" s="67"/>
      <c r="EI31" s="67"/>
      <c r="EJ31" s="67"/>
      <c r="EK31" s="421"/>
    </row>
    <row r="32" spans="1:141" ht="18" customHeight="1" x14ac:dyDescent="0.25">
      <c r="A32" s="304"/>
      <c r="B32" s="304"/>
      <c r="C32" s="169"/>
      <c r="D32" s="170"/>
      <c r="E32" s="462"/>
      <c r="F32" s="297"/>
      <c r="G32" s="297"/>
      <c r="H32" s="59"/>
      <c r="I32" s="59"/>
      <c r="J32" s="423"/>
      <c r="K32" s="424"/>
      <c r="L32" s="124"/>
      <c r="M32" s="289"/>
      <c r="N32" s="289"/>
      <c r="O32" s="235" t="str">
        <f t="shared" si="16"/>
        <v/>
      </c>
      <c r="P32" s="236" t="str">
        <f t="shared" si="17"/>
        <v/>
      </c>
      <c r="Q32" s="211"/>
      <c r="R32" s="125"/>
      <c r="S32" s="125"/>
      <c r="T32" s="3">
        <f t="shared" si="47"/>
        <v>0</v>
      </c>
      <c r="U32" s="125"/>
      <c r="V32" s="125"/>
      <c r="W32" s="3">
        <f t="shared" si="48"/>
        <v>0</v>
      </c>
      <c r="X32" s="125"/>
      <c r="Y32" s="125"/>
      <c r="Z32" s="3">
        <f t="shared" si="49"/>
        <v>0</v>
      </c>
      <c r="AA32" s="181">
        <f t="shared" si="50"/>
        <v>0</v>
      </c>
      <c r="AB32" s="60"/>
      <c r="AC32" s="60"/>
      <c r="AD32" s="3">
        <f t="shared" si="51"/>
        <v>0</v>
      </c>
      <c r="AE32" s="125"/>
      <c r="AF32" s="125"/>
      <c r="AG32" s="3">
        <f t="shared" si="52"/>
        <v>0</v>
      </c>
      <c r="AH32" s="125"/>
      <c r="AI32" s="125"/>
      <c r="AJ32" s="4">
        <f t="shared" si="53"/>
        <v>0</v>
      </c>
      <c r="AK32" s="180">
        <f t="shared" si="54"/>
        <v>0</v>
      </c>
      <c r="AL32" s="278"/>
      <c r="AM32" s="278"/>
      <c r="AN32" s="275">
        <f t="shared" si="26"/>
        <v>0</v>
      </c>
      <c r="AO32" s="278"/>
      <c r="AP32" s="278"/>
      <c r="AQ32" s="275">
        <f t="shared" si="27"/>
        <v>0</v>
      </c>
      <c r="AR32" s="278"/>
      <c r="AS32" s="278"/>
      <c r="AT32" s="275">
        <f t="shared" si="28"/>
        <v>0</v>
      </c>
      <c r="AU32" s="180">
        <f t="shared" si="29"/>
        <v>0</v>
      </c>
      <c r="AV32" s="144"/>
      <c r="AW32" s="144"/>
      <c r="AX32" s="144"/>
      <c r="AY32" s="144"/>
      <c r="AZ32" s="144"/>
      <c r="BA32" s="144"/>
      <c r="BB32" s="144"/>
      <c r="BC32" s="144"/>
      <c r="BD32" s="144"/>
      <c r="BE32" s="144"/>
      <c r="BF32" s="144"/>
      <c r="BG32" s="144"/>
      <c r="BH32" s="144"/>
      <c r="BI32" s="144"/>
      <c r="BJ32" s="144"/>
      <c r="BK32" s="144"/>
      <c r="BL32" s="144"/>
      <c r="BM32" s="144"/>
      <c r="BN32" s="144"/>
      <c r="BO32" s="144"/>
      <c r="BP32" s="145">
        <f t="shared" si="30"/>
        <v>0</v>
      </c>
      <c r="BQ32" s="119">
        <f t="shared" si="31"/>
        <v>0</v>
      </c>
      <c r="BR32" s="217"/>
      <c r="BS32" s="204" t="str">
        <f t="shared" si="32"/>
        <v/>
      </c>
      <c r="BT32" s="61" t="str">
        <f t="shared" si="33"/>
        <v/>
      </c>
      <c r="BU32" s="172">
        <f t="shared" si="34"/>
        <v>0</v>
      </c>
      <c r="BV32" s="62" t="str">
        <f t="shared" si="0"/>
        <v/>
      </c>
      <c r="BW32" s="421"/>
      <c r="BX32" s="63"/>
      <c r="BY32" s="125"/>
      <c r="BZ32" s="3">
        <f t="shared" si="1"/>
        <v>0</v>
      </c>
      <c r="CA32" s="125"/>
      <c r="CB32" s="125"/>
      <c r="CC32" s="3">
        <f>SUM(CA32,CB32)</f>
        <v>0</v>
      </c>
      <c r="CD32" s="125"/>
      <c r="CE32" s="125"/>
      <c r="CF32" s="3">
        <f>SUM(CD32,CE32)</f>
        <v>0</v>
      </c>
      <c r="CG32" s="125"/>
      <c r="CH32" s="125"/>
      <c r="CI32" s="4">
        <f>SUM(CG32,CH32)</f>
        <v>0</v>
      </c>
      <c r="CJ32" s="214"/>
      <c r="CK32" s="61" t="str">
        <f t="shared" si="2"/>
        <v/>
      </c>
      <c r="CL32" s="61" t="str">
        <f t="shared" si="3"/>
        <v/>
      </c>
      <c r="CM32" s="172">
        <f t="shared" si="38"/>
        <v>0</v>
      </c>
      <c r="CN32" s="62" t="str">
        <f t="shared" si="4"/>
        <v/>
      </c>
      <c r="CO32" s="217"/>
      <c r="CP32" s="63"/>
      <c r="CQ32" s="63"/>
      <c r="CR32" s="266"/>
      <c r="CS32" s="3">
        <f t="shared" si="39"/>
        <v>0</v>
      </c>
      <c r="CT32" s="266"/>
      <c r="CU32" s="266"/>
      <c r="CV32" s="3">
        <f t="shared" si="40"/>
        <v>0</v>
      </c>
      <c r="CW32" s="266"/>
      <c r="CX32" s="266"/>
      <c r="CY32" s="266"/>
      <c r="CZ32" s="3">
        <f t="shared" si="41"/>
        <v>0</v>
      </c>
      <c r="DA32" s="266"/>
      <c r="DB32" s="266"/>
      <c r="DC32" s="4">
        <f t="shared" si="42"/>
        <v>0</v>
      </c>
      <c r="DD32" s="65"/>
      <c r="DE32" s="65"/>
      <c r="DF32" s="4">
        <f t="shared" si="43"/>
        <v>0</v>
      </c>
      <c r="DG32" s="266"/>
      <c r="DH32" s="266"/>
      <c r="DI32" s="266"/>
      <c r="DJ32" s="4">
        <f t="shared" si="44"/>
        <v>0</v>
      </c>
      <c r="DK32" s="214"/>
      <c r="DL32" s="206" t="str">
        <f t="shared" si="5"/>
        <v/>
      </c>
      <c r="DM32" s="220" t="str">
        <f t="shared" si="6"/>
        <v/>
      </c>
      <c r="DN32" s="179" t="str">
        <f t="shared" si="7"/>
        <v/>
      </c>
      <c r="DO32" s="62" t="str">
        <f t="shared" si="8"/>
        <v/>
      </c>
      <c r="DP32" s="217"/>
      <c r="DQ32" s="175" t="str">
        <f t="shared" si="9"/>
        <v/>
      </c>
      <c r="DR32" s="176" t="str">
        <f t="shared" si="10"/>
        <v/>
      </c>
      <c r="DS32" s="176" t="str">
        <f t="shared" si="11"/>
        <v/>
      </c>
      <c r="DT32" s="176" t="str">
        <f t="shared" si="12"/>
        <v/>
      </c>
      <c r="DU32" s="176" t="str">
        <f t="shared" si="13"/>
        <v/>
      </c>
      <c r="DV32" s="177" t="str">
        <f t="shared" si="14"/>
        <v/>
      </c>
      <c r="DW32" s="174" t="str">
        <f t="shared" si="15"/>
        <v/>
      </c>
      <c r="DX32" s="174" t="str">
        <f t="shared" si="45"/>
        <v/>
      </c>
      <c r="DY32" s="174" t="str">
        <f t="shared" si="46"/>
        <v/>
      </c>
      <c r="DZ32" s="211"/>
      <c r="EA32" s="67"/>
      <c r="EB32" s="67"/>
      <c r="EC32" s="67"/>
      <c r="ED32" s="67"/>
      <c r="EE32" s="67"/>
      <c r="EF32" s="67"/>
      <c r="EG32" s="67"/>
      <c r="EH32" s="67"/>
      <c r="EI32" s="67"/>
      <c r="EJ32" s="67"/>
      <c r="EK32" s="421"/>
    </row>
    <row r="33" spans="1:141" s="9" customFormat="1" ht="18" customHeight="1" x14ac:dyDescent="0.25">
      <c r="A33" s="304"/>
      <c r="B33" s="304"/>
      <c r="C33" s="169"/>
      <c r="D33" s="170"/>
      <c r="E33" s="462"/>
      <c r="F33" s="297"/>
      <c r="G33" s="297"/>
      <c r="H33" s="59"/>
      <c r="I33" s="59"/>
      <c r="J33" s="423"/>
      <c r="K33" s="424"/>
      <c r="L33" s="124"/>
      <c r="M33" s="289"/>
      <c r="N33" s="289"/>
      <c r="O33" s="235" t="str">
        <f t="shared" si="16"/>
        <v/>
      </c>
      <c r="P33" s="236" t="str">
        <f t="shared" si="17"/>
        <v/>
      </c>
      <c r="Q33" s="211"/>
      <c r="R33" s="125"/>
      <c r="S33" s="125"/>
      <c r="T33" s="3">
        <f t="shared" ref="T33:T113" si="55">SUM(R33,S33)</f>
        <v>0</v>
      </c>
      <c r="U33" s="125"/>
      <c r="V33" s="125"/>
      <c r="W33" s="3">
        <f t="shared" ref="W33:W113" si="56">SUM(U33,V33)</f>
        <v>0</v>
      </c>
      <c r="X33" s="125"/>
      <c r="Y33" s="125"/>
      <c r="Z33" s="3">
        <f t="shared" ref="Z33:Z113" si="57">SUM(X33,Y33)</f>
        <v>0</v>
      </c>
      <c r="AA33" s="181">
        <f t="shared" ref="AA33:AA113" si="58">SUM(T33,W33,Z33)</f>
        <v>0</v>
      </c>
      <c r="AB33" s="60"/>
      <c r="AC33" s="60"/>
      <c r="AD33" s="3">
        <f t="shared" si="51"/>
        <v>0</v>
      </c>
      <c r="AE33" s="125"/>
      <c r="AF33" s="125"/>
      <c r="AG33" s="3">
        <f t="shared" si="52"/>
        <v>0</v>
      </c>
      <c r="AH33" s="125"/>
      <c r="AI33" s="125"/>
      <c r="AJ33" s="4">
        <f t="shared" si="53"/>
        <v>0</v>
      </c>
      <c r="AK33" s="180">
        <f t="shared" si="54"/>
        <v>0</v>
      </c>
      <c r="AL33" s="278"/>
      <c r="AM33" s="278"/>
      <c r="AN33" s="275">
        <f t="shared" si="26"/>
        <v>0</v>
      </c>
      <c r="AO33" s="278"/>
      <c r="AP33" s="278"/>
      <c r="AQ33" s="275">
        <f t="shared" si="27"/>
        <v>0</v>
      </c>
      <c r="AR33" s="278"/>
      <c r="AS33" s="278"/>
      <c r="AT33" s="275">
        <f t="shared" si="28"/>
        <v>0</v>
      </c>
      <c r="AU33" s="180">
        <f t="shared" si="29"/>
        <v>0</v>
      </c>
      <c r="AV33" s="144"/>
      <c r="AW33" s="144"/>
      <c r="AX33" s="144"/>
      <c r="AY33" s="144"/>
      <c r="AZ33" s="144"/>
      <c r="BA33" s="144"/>
      <c r="BB33" s="144"/>
      <c r="BC33" s="144"/>
      <c r="BD33" s="144"/>
      <c r="BE33" s="144"/>
      <c r="BF33" s="144"/>
      <c r="BG33" s="144"/>
      <c r="BH33" s="144"/>
      <c r="BI33" s="144"/>
      <c r="BJ33" s="144"/>
      <c r="BK33" s="144"/>
      <c r="BL33" s="144"/>
      <c r="BM33" s="144"/>
      <c r="BN33" s="144"/>
      <c r="BO33" s="144"/>
      <c r="BP33" s="145">
        <f t="shared" si="30"/>
        <v>0</v>
      </c>
      <c r="BQ33" s="119">
        <f t="shared" si="31"/>
        <v>0</v>
      </c>
      <c r="BR33" s="217"/>
      <c r="BS33" s="204" t="str">
        <f t="shared" si="32"/>
        <v/>
      </c>
      <c r="BT33" s="61" t="str">
        <f t="shared" si="33"/>
        <v/>
      </c>
      <c r="BU33" s="172">
        <f t="shared" si="34"/>
        <v>0</v>
      </c>
      <c r="BV33" s="62" t="str">
        <f t="shared" si="0"/>
        <v/>
      </c>
      <c r="BW33" s="421"/>
      <c r="BX33" s="63"/>
      <c r="BY33" s="125"/>
      <c r="BZ33" s="3">
        <f t="shared" si="1"/>
        <v>0</v>
      </c>
      <c r="CA33" s="125"/>
      <c r="CB33" s="125"/>
      <c r="CC33" s="3">
        <f>SUM(CA33,CB33)</f>
        <v>0</v>
      </c>
      <c r="CD33" s="125"/>
      <c r="CE33" s="125"/>
      <c r="CF33" s="3">
        <f>SUM(CD33,CE33)</f>
        <v>0</v>
      </c>
      <c r="CG33" s="125"/>
      <c r="CH33" s="125"/>
      <c r="CI33" s="4">
        <f>SUM(CG33,CH33)</f>
        <v>0</v>
      </c>
      <c r="CJ33" s="214"/>
      <c r="CK33" s="61" t="str">
        <f t="shared" si="2"/>
        <v/>
      </c>
      <c r="CL33" s="61" t="str">
        <f t="shared" si="3"/>
        <v/>
      </c>
      <c r="CM33" s="172">
        <f t="shared" si="38"/>
        <v>0</v>
      </c>
      <c r="CN33" s="62" t="str">
        <f t="shared" si="4"/>
        <v/>
      </c>
      <c r="CO33" s="217"/>
      <c r="CP33" s="63"/>
      <c r="CQ33" s="63"/>
      <c r="CR33" s="266"/>
      <c r="CS33" s="3">
        <f t="shared" si="39"/>
        <v>0</v>
      </c>
      <c r="CT33" s="266"/>
      <c r="CU33" s="266"/>
      <c r="CV33" s="3">
        <f t="shared" si="40"/>
        <v>0</v>
      </c>
      <c r="CW33" s="266"/>
      <c r="CX33" s="266"/>
      <c r="CY33" s="266"/>
      <c r="CZ33" s="3">
        <f t="shared" si="41"/>
        <v>0</v>
      </c>
      <c r="DA33" s="266"/>
      <c r="DB33" s="266"/>
      <c r="DC33" s="4">
        <f t="shared" si="42"/>
        <v>0</v>
      </c>
      <c r="DD33" s="65"/>
      <c r="DE33" s="65"/>
      <c r="DF33" s="4">
        <f t="shared" si="43"/>
        <v>0</v>
      </c>
      <c r="DG33" s="266"/>
      <c r="DH33" s="266"/>
      <c r="DI33" s="266"/>
      <c r="DJ33" s="4">
        <f t="shared" si="44"/>
        <v>0</v>
      </c>
      <c r="DK33" s="214"/>
      <c r="DL33" s="206" t="str">
        <f t="shared" si="5"/>
        <v/>
      </c>
      <c r="DM33" s="220" t="str">
        <f t="shared" si="6"/>
        <v/>
      </c>
      <c r="DN33" s="179" t="str">
        <f t="shared" si="7"/>
        <v/>
      </c>
      <c r="DO33" s="62" t="str">
        <f t="shared" si="8"/>
        <v/>
      </c>
      <c r="DP33" s="217"/>
      <c r="DQ33" s="175" t="str">
        <f t="shared" si="9"/>
        <v/>
      </c>
      <c r="DR33" s="176" t="str">
        <f t="shared" si="10"/>
        <v/>
      </c>
      <c r="DS33" s="176" t="str">
        <f t="shared" si="11"/>
        <v/>
      </c>
      <c r="DT33" s="176" t="str">
        <f t="shared" si="12"/>
        <v/>
      </c>
      <c r="DU33" s="176" t="str">
        <f t="shared" si="13"/>
        <v/>
      </c>
      <c r="DV33" s="177" t="str">
        <f t="shared" si="14"/>
        <v/>
      </c>
      <c r="DW33" s="174" t="str">
        <f t="shared" si="15"/>
        <v/>
      </c>
      <c r="DX33" s="174" t="str">
        <f t="shared" si="45"/>
        <v/>
      </c>
      <c r="DY33" s="174" t="str">
        <f t="shared" si="46"/>
        <v/>
      </c>
      <c r="DZ33" s="211"/>
      <c r="EA33" s="67"/>
      <c r="EB33" s="67"/>
      <c r="EC33" s="67"/>
      <c r="ED33" s="67"/>
      <c r="EE33" s="67"/>
      <c r="EF33" s="67"/>
      <c r="EG33" s="67"/>
      <c r="EH33" s="67"/>
      <c r="EI33" s="67"/>
      <c r="EJ33" s="67"/>
      <c r="EK33" s="421"/>
    </row>
    <row r="34" spans="1:141" s="9" customFormat="1" ht="18" customHeight="1" x14ac:dyDescent="0.25">
      <c r="A34" s="304"/>
      <c r="B34" s="304"/>
      <c r="C34" s="169"/>
      <c r="D34" s="170"/>
      <c r="E34" s="462"/>
      <c r="F34" s="297"/>
      <c r="G34" s="297"/>
      <c r="H34" s="59"/>
      <c r="I34" s="59"/>
      <c r="J34" s="423"/>
      <c r="K34" s="424"/>
      <c r="L34" s="124"/>
      <c r="M34" s="289"/>
      <c r="N34" s="289"/>
      <c r="O34" s="235" t="str">
        <f t="shared" si="16"/>
        <v/>
      </c>
      <c r="P34" s="236" t="str">
        <f t="shared" si="17"/>
        <v/>
      </c>
      <c r="Q34" s="211"/>
      <c r="R34" s="125"/>
      <c r="S34" s="125"/>
      <c r="T34" s="3">
        <f t="shared" si="55"/>
        <v>0</v>
      </c>
      <c r="U34" s="125"/>
      <c r="V34" s="125"/>
      <c r="W34" s="3">
        <f t="shared" si="56"/>
        <v>0</v>
      </c>
      <c r="X34" s="125"/>
      <c r="Y34" s="125"/>
      <c r="Z34" s="3">
        <f t="shared" si="57"/>
        <v>0</v>
      </c>
      <c r="AA34" s="181">
        <f t="shared" si="58"/>
        <v>0</v>
      </c>
      <c r="AB34" s="60"/>
      <c r="AC34" s="60"/>
      <c r="AD34" s="3">
        <f t="shared" ref="AD34:AD113" si="59">SUM(AB34,AC34)</f>
        <v>0</v>
      </c>
      <c r="AE34" s="125"/>
      <c r="AF34" s="125"/>
      <c r="AG34" s="3">
        <f t="shared" si="52"/>
        <v>0</v>
      </c>
      <c r="AH34" s="125"/>
      <c r="AI34" s="125"/>
      <c r="AJ34" s="4">
        <f t="shared" si="53"/>
        <v>0</v>
      </c>
      <c r="AK34" s="180">
        <f t="shared" si="54"/>
        <v>0</v>
      </c>
      <c r="AL34" s="278"/>
      <c r="AM34" s="278"/>
      <c r="AN34" s="275">
        <f t="shared" si="26"/>
        <v>0</v>
      </c>
      <c r="AO34" s="278"/>
      <c r="AP34" s="278"/>
      <c r="AQ34" s="275">
        <f t="shared" si="27"/>
        <v>0</v>
      </c>
      <c r="AR34" s="278"/>
      <c r="AS34" s="278"/>
      <c r="AT34" s="275">
        <f t="shared" si="28"/>
        <v>0</v>
      </c>
      <c r="AU34" s="180">
        <f t="shared" si="29"/>
        <v>0</v>
      </c>
      <c r="AV34" s="144"/>
      <c r="AW34" s="144"/>
      <c r="AX34" s="144"/>
      <c r="AY34" s="144"/>
      <c r="AZ34" s="144"/>
      <c r="BA34" s="144"/>
      <c r="BB34" s="144"/>
      <c r="BC34" s="144"/>
      <c r="BD34" s="144"/>
      <c r="BE34" s="144"/>
      <c r="BF34" s="144"/>
      <c r="BG34" s="144"/>
      <c r="BH34" s="144"/>
      <c r="BI34" s="144"/>
      <c r="BJ34" s="144"/>
      <c r="BK34" s="144"/>
      <c r="BL34" s="144"/>
      <c r="BM34" s="144"/>
      <c r="BN34" s="144"/>
      <c r="BO34" s="144"/>
      <c r="BP34" s="145">
        <f t="shared" si="30"/>
        <v>0</v>
      </c>
      <c r="BQ34" s="119">
        <f t="shared" si="31"/>
        <v>0</v>
      </c>
      <c r="BR34" s="217"/>
      <c r="BS34" s="204" t="str">
        <f t="shared" si="32"/>
        <v/>
      </c>
      <c r="BT34" s="61" t="str">
        <f t="shared" si="33"/>
        <v/>
      </c>
      <c r="BU34" s="172">
        <f t="shared" si="34"/>
        <v>0</v>
      </c>
      <c r="BV34" s="62" t="str">
        <f t="shared" si="0"/>
        <v/>
      </c>
      <c r="BW34" s="421"/>
      <c r="BX34" s="63"/>
      <c r="BY34" s="125"/>
      <c r="BZ34" s="3">
        <f t="shared" si="1"/>
        <v>0</v>
      </c>
      <c r="CA34" s="125"/>
      <c r="CB34" s="125"/>
      <c r="CC34" s="3">
        <f>SUM(CA34,CB34)</f>
        <v>0</v>
      </c>
      <c r="CD34" s="125"/>
      <c r="CE34" s="125"/>
      <c r="CF34" s="3">
        <f>SUM(CD34,CE34)</f>
        <v>0</v>
      </c>
      <c r="CG34" s="125"/>
      <c r="CH34" s="125"/>
      <c r="CI34" s="4">
        <f>SUM(CG34,CH34)</f>
        <v>0</v>
      </c>
      <c r="CJ34" s="214"/>
      <c r="CK34" s="61" t="str">
        <f t="shared" si="2"/>
        <v/>
      </c>
      <c r="CL34" s="61" t="str">
        <f t="shared" si="3"/>
        <v/>
      </c>
      <c r="CM34" s="172">
        <f t="shared" si="38"/>
        <v>0</v>
      </c>
      <c r="CN34" s="62" t="str">
        <f t="shared" si="4"/>
        <v/>
      </c>
      <c r="CO34" s="217"/>
      <c r="CP34" s="63"/>
      <c r="CQ34" s="63"/>
      <c r="CR34" s="266"/>
      <c r="CS34" s="3">
        <f t="shared" si="39"/>
        <v>0</v>
      </c>
      <c r="CT34" s="266"/>
      <c r="CU34" s="266"/>
      <c r="CV34" s="3">
        <f t="shared" si="40"/>
        <v>0</v>
      </c>
      <c r="CW34" s="266"/>
      <c r="CX34" s="266"/>
      <c r="CY34" s="266"/>
      <c r="CZ34" s="3">
        <f t="shared" si="41"/>
        <v>0</v>
      </c>
      <c r="DA34" s="266"/>
      <c r="DB34" s="266"/>
      <c r="DC34" s="4">
        <f t="shared" si="42"/>
        <v>0</v>
      </c>
      <c r="DD34" s="65"/>
      <c r="DE34" s="65"/>
      <c r="DF34" s="4">
        <f t="shared" si="43"/>
        <v>0</v>
      </c>
      <c r="DG34" s="266"/>
      <c r="DH34" s="266"/>
      <c r="DI34" s="266"/>
      <c r="DJ34" s="4">
        <f t="shared" si="44"/>
        <v>0</v>
      </c>
      <c r="DK34" s="214"/>
      <c r="DL34" s="206" t="str">
        <f t="shared" si="5"/>
        <v/>
      </c>
      <c r="DM34" s="220" t="str">
        <f t="shared" si="6"/>
        <v/>
      </c>
      <c r="DN34" s="179" t="str">
        <f t="shared" si="7"/>
        <v/>
      </c>
      <c r="DO34" s="62" t="str">
        <f t="shared" si="8"/>
        <v/>
      </c>
      <c r="DP34" s="217"/>
      <c r="DQ34" s="175" t="str">
        <f t="shared" si="9"/>
        <v/>
      </c>
      <c r="DR34" s="176" t="str">
        <f t="shared" si="10"/>
        <v/>
      </c>
      <c r="DS34" s="176" t="str">
        <f t="shared" si="11"/>
        <v/>
      </c>
      <c r="DT34" s="176" t="str">
        <f t="shared" si="12"/>
        <v/>
      </c>
      <c r="DU34" s="176" t="str">
        <f t="shared" si="13"/>
        <v/>
      </c>
      <c r="DV34" s="177" t="str">
        <f t="shared" si="14"/>
        <v/>
      </c>
      <c r="DW34" s="174" t="str">
        <f t="shared" si="15"/>
        <v/>
      </c>
      <c r="DX34" s="174" t="str">
        <f t="shared" si="45"/>
        <v/>
      </c>
      <c r="DY34" s="174" t="str">
        <f t="shared" si="46"/>
        <v/>
      </c>
      <c r="DZ34" s="211"/>
      <c r="EA34" s="67"/>
      <c r="EB34" s="67"/>
      <c r="EC34" s="67"/>
      <c r="ED34" s="67"/>
      <c r="EE34" s="67"/>
      <c r="EF34" s="67"/>
      <c r="EG34" s="67"/>
      <c r="EH34" s="67"/>
      <c r="EI34" s="67"/>
      <c r="EJ34" s="67"/>
      <c r="EK34" s="421"/>
    </row>
    <row r="35" spans="1:141" s="9" customFormat="1" ht="18" customHeight="1" x14ac:dyDescent="0.25">
      <c r="A35" s="304"/>
      <c r="B35" s="304"/>
      <c r="C35" s="169"/>
      <c r="D35" s="170"/>
      <c r="E35" s="462"/>
      <c r="F35" s="297"/>
      <c r="G35" s="297"/>
      <c r="H35" s="59"/>
      <c r="I35" s="59"/>
      <c r="J35" s="423"/>
      <c r="K35" s="424"/>
      <c r="L35" s="124"/>
      <c r="M35" s="289"/>
      <c r="N35" s="289"/>
      <c r="O35" s="235" t="str">
        <f t="shared" si="16"/>
        <v/>
      </c>
      <c r="P35" s="236" t="str">
        <f t="shared" si="17"/>
        <v/>
      </c>
      <c r="Q35" s="211"/>
      <c r="R35" s="125"/>
      <c r="S35" s="125"/>
      <c r="T35" s="3">
        <f t="shared" si="55"/>
        <v>0</v>
      </c>
      <c r="U35" s="125"/>
      <c r="V35" s="125"/>
      <c r="W35" s="3">
        <f t="shared" si="56"/>
        <v>0</v>
      </c>
      <c r="X35" s="125"/>
      <c r="Y35" s="125"/>
      <c r="Z35" s="3">
        <f t="shared" si="57"/>
        <v>0</v>
      </c>
      <c r="AA35" s="181">
        <f t="shared" si="58"/>
        <v>0</v>
      </c>
      <c r="AB35" s="60"/>
      <c r="AC35" s="60"/>
      <c r="AD35" s="3">
        <f t="shared" si="59"/>
        <v>0</v>
      </c>
      <c r="AE35" s="125"/>
      <c r="AF35" s="125"/>
      <c r="AG35" s="3">
        <f t="shared" si="52"/>
        <v>0</v>
      </c>
      <c r="AH35" s="125"/>
      <c r="AI35" s="125"/>
      <c r="AJ35" s="4">
        <f t="shared" si="53"/>
        <v>0</v>
      </c>
      <c r="AK35" s="180">
        <f t="shared" si="54"/>
        <v>0</v>
      </c>
      <c r="AL35" s="278"/>
      <c r="AM35" s="278"/>
      <c r="AN35" s="275">
        <f t="shared" si="26"/>
        <v>0</v>
      </c>
      <c r="AO35" s="278"/>
      <c r="AP35" s="278"/>
      <c r="AQ35" s="275">
        <f t="shared" si="27"/>
        <v>0</v>
      </c>
      <c r="AR35" s="278"/>
      <c r="AS35" s="278"/>
      <c r="AT35" s="275">
        <f t="shared" si="28"/>
        <v>0</v>
      </c>
      <c r="AU35" s="180">
        <f t="shared" si="29"/>
        <v>0</v>
      </c>
      <c r="AV35" s="144"/>
      <c r="AW35" s="144"/>
      <c r="AX35" s="144"/>
      <c r="AY35" s="144"/>
      <c r="AZ35" s="144"/>
      <c r="BA35" s="144"/>
      <c r="BB35" s="144"/>
      <c r="BC35" s="144"/>
      <c r="BD35" s="144"/>
      <c r="BE35" s="144"/>
      <c r="BF35" s="144"/>
      <c r="BG35" s="144"/>
      <c r="BH35" s="144"/>
      <c r="BI35" s="144"/>
      <c r="BJ35" s="144"/>
      <c r="BK35" s="144"/>
      <c r="BL35" s="144"/>
      <c r="BM35" s="144"/>
      <c r="BN35" s="144"/>
      <c r="BO35" s="144"/>
      <c r="BP35" s="145">
        <f t="shared" si="30"/>
        <v>0</v>
      </c>
      <c r="BQ35" s="119">
        <f t="shared" si="31"/>
        <v>0</v>
      </c>
      <c r="BR35" s="217"/>
      <c r="BS35" s="204" t="str">
        <f t="shared" si="32"/>
        <v/>
      </c>
      <c r="BT35" s="61" t="str">
        <f t="shared" si="33"/>
        <v/>
      </c>
      <c r="BU35" s="172">
        <f t="shared" si="34"/>
        <v>0</v>
      </c>
      <c r="BV35" s="62" t="str">
        <f t="shared" si="0"/>
        <v/>
      </c>
      <c r="BW35" s="421"/>
      <c r="BX35" s="64"/>
      <c r="BY35" s="60"/>
      <c r="BZ35" s="3">
        <f t="shared" si="1"/>
        <v>0</v>
      </c>
      <c r="CA35" s="60"/>
      <c r="CB35" s="60"/>
      <c r="CC35" s="3">
        <f t="shared" ref="CC35:CC113" si="60">SUM(CA35,CB35)</f>
        <v>0</v>
      </c>
      <c r="CD35" s="60"/>
      <c r="CE35" s="60"/>
      <c r="CF35" s="3">
        <f t="shared" ref="CF35:CF113" si="61">SUM(CD35,CE35)</f>
        <v>0</v>
      </c>
      <c r="CG35" s="60"/>
      <c r="CH35" s="60"/>
      <c r="CI35" s="4">
        <f t="shared" ref="CI35:CI113" si="62">SUM(CG35,CH35)</f>
        <v>0</v>
      </c>
      <c r="CJ35" s="214"/>
      <c r="CK35" s="61" t="str">
        <f t="shared" si="2"/>
        <v/>
      </c>
      <c r="CL35" s="61" t="str">
        <f t="shared" si="3"/>
        <v/>
      </c>
      <c r="CM35" s="172">
        <f t="shared" si="38"/>
        <v>0</v>
      </c>
      <c r="CN35" s="62" t="str">
        <f t="shared" si="4"/>
        <v/>
      </c>
      <c r="CO35" s="217"/>
      <c r="CP35" s="63"/>
      <c r="CQ35" s="63"/>
      <c r="CR35" s="266"/>
      <c r="CS35" s="3">
        <f t="shared" si="39"/>
        <v>0</v>
      </c>
      <c r="CT35" s="266"/>
      <c r="CU35" s="266"/>
      <c r="CV35" s="3">
        <f t="shared" si="40"/>
        <v>0</v>
      </c>
      <c r="CW35" s="266"/>
      <c r="CX35" s="266"/>
      <c r="CY35" s="266"/>
      <c r="CZ35" s="3">
        <f t="shared" si="41"/>
        <v>0</v>
      </c>
      <c r="DA35" s="266"/>
      <c r="DB35" s="266"/>
      <c r="DC35" s="4">
        <f t="shared" si="42"/>
        <v>0</v>
      </c>
      <c r="DD35" s="65"/>
      <c r="DE35" s="65"/>
      <c r="DF35" s="4">
        <f t="shared" si="43"/>
        <v>0</v>
      </c>
      <c r="DG35" s="266"/>
      <c r="DH35" s="266"/>
      <c r="DI35" s="266"/>
      <c r="DJ35" s="4">
        <f t="shared" si="44"/>
        <v>0</v>
      </c>
      <c r="DK35" s="214"/>
      <c r="DL35" s="206" t="str">
        <f t="shared" si="5"/>
        <v/>
      </c>
      <c r="DM35" s="220" t="str">
        <f t="shared" si="6"/>
        <v/>
      </c>
      <c r="DN35" s="179" t="str">
        <f t="shared" si="7"/>
        <v/>
      </c>
      <c r="DO35" s="62" t="str">
        <f t="shared" si="8"/>
        <v/>
      </c>
      <c r="DP35" s="217"/>
      <c r="DQ35" s="175" t="str">
        <f t="shared" si="9"/>
        <v/>
      </c>
      <c r="DR35" s="176" t="str">
        <f t="shared" si="10"/>
        <v/>
      </c>
      <c r="DS35" s="176" t="str">
        <f t="shared" si="11"/>
        <v/>
      </c>
      <c r="DT35" s="176" t="str">
        <f t="shared" si="12"/>
        <v/>
      </c>
      <c r="DU35" s="176" t="str">
        <f t="shared" si="13"/>
        <v/>
      </c>
      <c r="DV35" s="177" t="str">
        <f t="shared" si="14"/>
        <v/>
      </c>
      <c r="DW35" s="174" t="str">
        <f t="shared" si="15"/>
        <v/>
      </c>
      <c r="DX35" s="174" t="str">
        <f t="shared" si="45"/>
        <v/>
      </c>
      <c r="DY35" s="174" t="str">
        <f t="shared" si="46"/>
        <v/>
      </c>
      <c r="DZ35" s="211"/>
      <c r="EA35" s="67"/>
      <c r="EB35" s="67"/>
      <c r="EC35" s="67"/>
      <c r="ED35" s="67"/>
      <c r="EE35" s="67"/>
      <c r="EF35" s="67"/>
      <c r="EG35" s="67"/>
      <c r="EH35" s="67"/>
      <c r="EI35" s="67"/>
      <c r="EJ35" s="67"/>
      <c r="EK35" s="421"/>
    </row>
    <row r="36" spans="1:141" s="9" customFormat="1" ht="18" customHeight="1" x14ac:dyDescent="0.25">
      <c r="A36" s="304"/>
      <c r="B36" s="304"/>
      <c r="C36" s="169"/>
      <c r="D36" s="170"/>
      <c r="E36" s="462"/>
      <c r="F36" s="297"/>
      <c r="G36" s="297"/>
      <c r="H36" s="59"/>
      <c r="I36" s="59"/>
      <c r="J36" s="423"/>
      <c r="K36" s="424"/>
      <c r="L36" s="124"/>
      <c r="M36" s="289"/>
      <c r="N36" s="289"/>
      <c r="O36" s="235" t="str">
        <f t="shared" si="16"/>
        <v/>
      </c>
      <c r="P36" s="236" t="str">
        <f t="shared" si="17"/>
        <v/>
      </c>
      <c r="Q36" s="211"/>
      <c r="R36" s="125"/>
      <c r="S36" s="125"/>
      <c r="T36" s="3">
        <f t="shared" si="55"/>
        <v>0</v>
      </c>
      <c r="U36" s="125"/>
      <c r="V36" s="125"/>
      <c r="W36" s="3">
        <f t="shared" si="56"/>
        <v>0</v>
      </c>
      <c r="X36" s="125"/>
      <c r="Y36" s="125"/>
      <c r="Z36" s="3">
        <f t="shared" si="57"/>
        <v>0</v>
      </c>
      <c r="AA36" s="181">
        <f t="shared" si="58"/>
        <v>0</v>
      </c>
      <c r="AB36" s="60"/>
      <c r="AC36" s="60"/>
      <c r="AD36" s="3">
        <f t="shared" si="59"/>
        <v>0</v>
      </c>
      <c r="AE36" s="125"/>
      <c r="AF36" s="125"/>
      <c r="AG36" s="3">
        <f t="shared" si="52"/>
        <v>0</v>
      </c>
      <c r="AH36" s="125"/>
      <c r="AI36" s="125"/>
      <c r="AJ36" s="4">
        <f t="shared" si="53"/>
        <v>0</v>
      </c>
      <c r="AK36" s="180">
        <f t="shared" si="54"/>
        <v>0</v>
      </c>
      <c r="AL36" s="278"/>
      <c r="AM36" s="278"/>
      <c r="AN36" s="275">
        <f t="shared" si="26"/>
        <v>0</v>
      </c>
      <c r="AO36" s="278"/>
      <c r="AP36" s="278"/>
      <c r="AQ36" s="275">
        <f t="shared" si="27"/>
        <v>0</v>
      </c>
      <c r="AR36" s="278"/>
      <c r="AS36" s="278"/>
      <c r="AT36" s="275">
        <f t="shared" si="28"/>
        <v>0</v>
      </c>
      <c r="AU36" s="180">
        <f t="shared" si="29"/>
        <v>0</v>
      </c>
      <c r="AV36" s="144"/>
      <c r="AW36" s="144"/>
      <c r="AX36" s="144"/>
      <c r="AY36" s="144"/>
      <c r="AZ36" s="144"/>
      <c r="BA36" s="144"/>
      <c r="BB36" s="144"/>
      <c r="BC36" s="144"/>
      <c r="BD36" s="144"/>
      <c r="BE36" s="144"/>
      <c r="BF36" s="144"/>
      <c r="BG36" s="144"/>
      <c r="BH36" s="144"/>
      <c r="BI36" s="144"/>
      <c r="BJ36" s="144"/>
      <c r="BK36" s="144"/>
      <c r="BL36" s="144"/>
      <c r="BM36" s="144"/>
      <c r="BN36" s="144"/>
      <c r="BO36" s="144"/>
      <c r="BP36" s="145">
        <f t="shared" si="30"/>
        <v>0</v>
      </c>
      <c r="BQ36" s="119">
        <f t="shared" si="31"/>
        <v>0</v>
      </c>
      <c r="BR36" s="217"/>
      <c r="BS36" s="204" t="str">
        <f t="shared" si="32"/>
        <v/>
      </c>
      <c r="BT36" s="61" t="str">
        <f t="shared" si="33"/>
        <v/>
      </c>
      <c r="BU36" s="172">
        <f t="shared" si="34"/>
        <v>0</v>
      </c>
      <c r="BV36" s="62" t="str">
        <f t="shared" si="0"/>
        <v/>
      </c>
      <c r="BW36" s="421"/>
      <c r="BX36" s="64"/>
      <c r="BY36" s="60"/>
      <c r="BZ36" s="3">
        <f t="shared" si="1"/>
        <v>0</v>
      </c>
      <c r="CA36" s="60"/>
      <c r="CB36" s="60"/>
      <c r="CC36" s="3">
        <f t="shared" si="60"/>
        <v>0</v>
      </c>
      <c r="CD36" s="60"/>
      <c r="CE36" s="60"/>
      <c r="CF36" s="3">
        <f t="shared" si="61"/>
        <v>0</v>
      </c>
      <c r="CG36" s="60"/>
      <c r="CH36" s="60"/>
      <c r="CI36" s="4">
        <f t="shared" si="62"/>
        <v>0</v>
      </c>
      <c r="CJ36" s="214"/>
      <c r="CK36" s="61" t="str">
        <f t="shared" si="2"/>
        <v/>
      </c>
      <c r="CL36" s="61" t="str">
        <f t="shared" si="3"/>
        <v/>
      </c>
      <c r="CM36" s="172">
        <f t="shared" si="38"/>
        <v>0</v>
      </c>
      <c r="CN36" s="62" t="str">
        <f t="shared" si="4"/>
        <v/>
      </c>
      <c r="CO36" s="217"/>
      <c r="CP36" s="63"/>
      <c r="CQ36" s="63"/>
      <c r="CR36" s="266"/>
      <c r="CS36" s="3">
        <f t="shared" si="39"/>
        <v>0</v>
      </c>
      <c r="CT36" s="266"/>
      <c r="CU36" s="266"/>
      <c r="CV36" s="3">
        <f t="shared" si="40"/>
        <v>0</v>
      </c>
      <c r="CW36" s="266"/>
      <c r="CX36" s="266"/>
      <c r="CY36" s="266"/>
      <c r="CZ36" s="3">
        <f t="shared" si="41"/>
        <v>0</v>
      </c>
      <c r="DA36" s="266"/>
      <c r="DB36" s="266"/>
      <c r="DC36" s="4">
        <f t="shared" si="42"/>
        <v>0</v>
      </c>
      <c r="DD36" s="65"/>
      <c r="DE36" s="65"/>
      <c r="DF36" s="4">
        <f t="shared" si="43"/>
        <v>0</v>
      </c>
      <c r="DG36" s="266"/>
      <c r="DH36" s="266"/>
      <c r="DI36" s="266"/>
      <c r="DJ36" s="4">
        <f t="shared" si="44"/>
        <v>0</v>
      </c>
      <c r="DK36" s="214"/>
      <c r="DL36" s="206" t="str">
        <f t="shared" si="5"/>
        <v/>
      </c>
      <c r="DM36" s="220" t="str">
        <f t="shared" si="6"/>
        <v/>
      </c>
      <c r="DN36" s="179" t="str">
        <f t="shared" si="7"/>
        <v/>
      </c>
      <c r="DO36" s="62" t="str">
        <f t="shared" si="8"/>
        <v/>
      </c>
      <c r="DP36" s="217"/>
      <c r="DQ36" s="175" t="str">
        <f t="shared" si="9"/>
        <v/>
      </c>
      <c r="DR36" s="176" t="str">
        <f t="shared" si="10"/>
        <v/>
      </c>
      <c r="DS36" s="176" t="str">
        <f t="shared" si="11"/>
        <v/>
      </c>
      <c r="DT36" s="176" t="str">
        <f t="shared" si="12"/>
        <v/>
      </c>
      <c r="DU36" s="176" t="str">
        <f t="shared" si="13"/>
        <v/>
      </c>
      <c r="DV36" s="177" t="str">
        <f t="shared" si="14"/>
        <v/>
      </c>
      <c r="DW36" s="174" t="str">
        <f t="shared" si="15"/>
        <v/>
      </c>
      <c r="DX36" s="174" t="str">
        <f t="shared" si="45"/>
        <v/>
      </c>
      <c r="DY36" s="174" t="str">
        <f t="shared" si="46"/>
        <v/>
      </c>
      <c r="DZ36" s="211"/>
      <c r="EA36" s="67"/>
      <c r="EB36" s="67"/>
      <c r="EC36" s="67"/>
      <c r="ED36" s="67"/>
      <c r="EE36" s="67"/>
      <c r="EF36" s="67"/>
      <c r="EG36" s="67"/>
      <c r="EH36" s="67"/>
      <c r="EI36" s="67"/>
      <c r="EJ36" s="67"/>
      <c r="EK36" s="421"/>
    </row>
    <row r="37" spans="1:141" s="9" customFormat="1" ht="18" customHeight="1" x14ac:dyDescent="0.25">
      <c r="A37" s="304"/>
      <c r="B37" s="304"/>
      <c r="C37" s="169"/>
      <c r="D37" s="170"/>
      <c r="E37" s="462"/>
      <c r="F37" s="297"/>
      <c r="G37" s="297"/>
      <c r="H37" s="59"/>
      <c r="I37" s="59"/>
      <c r="J37" s="423"/>
      <c r="K37" s="424"/>
      <c r="L37" s="124"/>
      <c r="M37" s="289"/>
      <c r="N37" s="289"/>
      <c r="O37" s="235" t="str">
        <f t="shared" si="16"/>
        <v/>
      </c>
      <c r="P37" s="236" t="str">
        <f t="shared" si="17"/>
        <v/>
      </c>
      <c r="Q37" s="211"/>
      <c r="R37" s="125"/>
      <c r="S37" s="125"/>
      <c r="T37" s="3">
        <f t="shared" si="55"/>
        <v>0</v>
      </c>
      <c r="U37" s="125"/>
      <c r="V37" s="125"/>
      <c r="W37" s="3">
        <f t="shared" si="56"/>
        <v>0</v>
      </c>
      <c r="X37" s="125"/>
      <c r="Y37" s="125"/>
      <c r="Z37" s="3">
        <f t="shared" si="57"/>
        <v>0</v>
      </c>
      <c r="AA37" s="181">
        <f t="shared" si="58"/>
        <v>0</v>
      </c>
      <c r="AB37" s="60"/>
      <c r="AC37" s="60"/>
      <c r="AD37" s="3">
        <f t="shared" si="59"/>
        <v>0</v>
      </c>
      <c r="AE37" s="125"/>
      <c r="AF37" s="125"/>
      <c r="AG37" s="3">
        <f t="shared" si="52"/>
        <v>0</v>
      </c>
      <c r="AH37" s="125"/>
      <c r="AI37" s="125"/>
      <c r="AJ37" s="4">
        <f t="shared" si="53"/>
        <v>0</v>
      </c>
      <c r="AK37" s="180">
        <f t="shared" si="54"/>
        <v>0</v>
      </c>
      <c r="AL37" s="278"/>
      <c r="AM37" s="278"/>
      <c r="AN37" s="275">
        <f t="shared" si="26"/>
        <v>0</v>
      </c>
      <c r="AO37" s="278"/>
      <c r="AP37" s="278"/>
      <c r="AQ37" s="275">
        <f t="shared" si="27"/>
        <v>0</v>
      </c>
      <c r="AR37" s="278"/>
      <c r="AS37" s="278"/>
      <c r="AT37" s="275">
        <f t="shared" si="28"/>
        <v>0</v>
      </c>
      <c r="AU37" s="180">
        <f t="shared" si="29"/>
        <v>0</v>
      </c>
      <c r="AV37" s="144"/>
      <c r="AW37" s="144"/>
      <c r="AX37" s="144"/>
      <c r="AY37" s="144"/>
      <c r="AZ37" s="144"/>
      <c r="BA37" s="144"/>
      <c r="BB37" s="144"/>
      <c r="BC37" s="144"/>
      <c r="BD37" s="144"/>
      <c r="BE37" s="144"/>
      <c r="BF37" s="144"/>
      <c r="BG37" s="144"/>
      <c r="BH37" s="144"/>
      <c r="BI37" s="144"/>
      <c r="BJ37" s="144"/>
      <c r="BK37" s="144"/>
      <c r="BL37" s="144"/>
      <c r="BM37" s="144"/>
      <c r="BN37" s="144"/>
      <c r="BO37" s="144"/>
      <c r="BP37" s="145">
        <f t="shared" si="30"/>
        <v>0</v>
      </c>
      <c r="BQ37" s="119">
        <f t="shared" si="31"/>
        <v>0</v>
      </c>
      <c r="BR37" s="217"/>
      <c r="BS37" s="204" t="str">
        <f t="shared" si="32"/>
        <v/>
      </c>
      <c r="BT37" s="61" t="str">
        <f t="shared" si="33"/>
        <v/>
      </c>
      <c r="BU37" s="172">
        <f t="shared" si="34"/>
        <v>0</v>
      </c>
      <c r="BV37" s="62" t="str">
        <f t="shared" si="0"/>
        <v/>
      </c>
      <c r="BW37" s="421"/>
      <c r="BX37" s="64"/>
      <c r="BY37" s="60"/>
      <c r="BZ37" s="3">
        <f t="shared" si="1"/>
        <v>0</v>
      </c>
      <c r="CA37" s="60"/>
      <c r="CB37" s="60"/>
      <c r="CC37" s="3">
        <f t="shared" si="60"/>
        <v>0</v>
      </c>
      <c r="CD37" s="60"/>
      <c r="CE37" s="60"/>
      <c r="CF37" s="3">
        <f t="shared" si="61"/>
        <v>0</v>
      </c>
      <c r="CG37" s="60"/>
      <c r="CH37" s="60"/>
      <c r="CI37" s="4">
        <f t="shared" si="62"/>
        <v>0</v>
      </c>
      <c r="CJ37" s="214"/>
      <c r="CK37" s="61" t="str">
        <f t="shared" si="2"/>
        <v/>
      </c>
      <c r="CL37" s="61" t="str">
        <f t="shared" si="3"/>
        <v/>
      </c>
      <c r="CM37" s="172">
        <f t="shared" si="38"/>
        <v>0</v>
      </c>
      <c r="CN37" s="62" t="str">
        <f t="shared" si="4"/>
        <v/>
      </c>
      <c r="CO37" s="217"/>
      <c r="CP37" s="63"/>
      <c r="CQ37" s="63"/>
      <c r="CR37" s="266"/>
      <c r="CS37" s="3">
        <f t="shared" si="39"/>
        <v>0</v>
      </c>
      <c r="CT37" s="266"/>
      <c r="CU37" s="266"/>
      <c r="CV37" s="3">
        <f t="shared" si="40"/>
        <v>0</v>
      </c>
      <c r="CW37" s="266"/>
      <c r="CX37" s="266"/>
      <c r="CY37" s="266"/>
      <c r="CZ37" s="3">
        <f t="shared" si="41"/>
        <v>0</v>
      </c>
      <c r="DA37" s="266"/>
      <c r="DB37" s="266"/>
      <c r="DC37" s="4">
        <f t="shared" si="42"/>
        <v>0</v>
      </c>
      <c r="DD37" s="65"/>
      <c r="DE37" s="65"/>
      <c r="DF37" s="4">
        <f t="shared" si="43"/>
        <v>0</v>
      </c>
      <c r="DG37" s="266"/>
      <c r="DH37" s="266"/>
      <c r="DI37" s="266"/>
      <c r="DJ37" s="4">
        <f t="shared" si="44"/>
        <v>0</v>
      </c>
      <c r="DK37" s="214"/>
      <c r="DL37" s="206" t="str">
        <f t="shared" si="5"/>
        <v/>
      </c>
      <c r="DM37" s="220" t="str">
        <f t="shared" si="6"/>
        <v/>
      </c>
      <c r="DN37" s="179" t="str">
        <f t="shared" si="7"/>
        <v/>
      </c>
      <c r="DO37" s="62" t="str">
        <f t="shared" si="8"/>
        <v/>
      </c>
      <c r="DP37" s="217"/>
      <c r="DQ37" s="175" t="str">
        <f t="shared" si="9"/>
        <v/>
      </c>
      <c r="DR37" s="176" t="str">
        <f t="shared" si="10"/>
        <v/>
      </c>
      <c r="DS37" s="176" t="str">
        <f t="shared" si="11"/>
        <v/>
      </c>
      <c r="DT37" s="176" t="str">
        <f t="shared" si="12"/>
        <v/>
      </c>
      <c r="DU37" s="176" t="str">
        <f t="shared" si="13"/>
        <v/>
      </c>
      <c r="DV37" s="177" t="str">
        <f t="shared" si="14"/>
        <v/>
      </c>
      <c r="DW37" s="174" t="str">
        <f t="shared" si="15"/>
        <v/>
      </c>
      <c r="DX37" s="174" t="str">
        <f t="shared" si="45"/>
        <v/>
      </c>
      <c r="DY37" s="174" t="str">
        <f t="shared" si="46"/>
        <v/>
      </c>
      <c r="DZ37" s="211"/>
      <c r="EA37" s="67"/>
      <c r="EB37" s="67"/>
      <c r="EC37" s="67"/>
      <c r="ED37" s="67"/>
      <c r="EE37" s="67"/>
      <c r="EF37" s="67"/>
      <c r="EG37" s="67"/>
      <c r="EH37" s="67"/>
      <c r="EI37" s="67"/>
      <c r="EJ37" s="67"/>
      <c r="EK37" s="421"/>
    </row>
    <row r="38" spans="1:141" s="9" customFormat="1" ht="18" customHeight="1" x14ac:dyDescent="0.25">
      <c r="A38" s="304"/>
      <c r="B38" s="304"/>
      <c r="C38" s="169"/>
      <c r="D38" s="170"/>
      <c r="E38" s="462"/>
      <c r="F38" s="297"/>
      <c r="G38" s="297"/>
      <c r="H38" s="59"/>
      <c r="I38" s="59"/>
      <c r="J38" s="423"/>
      <c r="K38" s="424"/>
      <c r="L38" s="124"/>
      <c r="M38" s="289"/>
      <c r="N38" s="289"/>
      <c r="O38" s="235" t="str">
        <f t="shared" si="16"/>
        <v/>
      </c>
      <c r="P38" s="236" t="str">
        <f t="shared" si="17"/>
        <v/>
      </c>
      <c r="Q38" s="211"/>
      <c r="R38" s="125"/>
      <c r="S38" s="125"/>
      <c r="T38" s="3">
        <f t="shared" si="55"/>
        <v>0</v>
      </c>
      <c r="U38" s="125"/>
      <c r="V38" s="125"/>
      <c r="W38" s="3">
        <f t="shared" si="56"/>
        <v>0</v>
      </c>
      <c r="X38" s="125"/>
      <c r="Y38" s="125"/>
      <c r="Z38" s="3">
        <f t="shared" si="57"/>
        <v>0</v>
      </c>
      <c r="AA38" s="181">
        <f t="shared" si="58"/>
        <v>0</v>
      </c>
      <c r="AB38" s="60"/>
      <c r="AC38" s="60"/>
      <c r="AD38" s="3">
        <f t="shared" si="59"/>
        <v>0</v>
      </c>
      <c r="AE38" s="125"/>
      <c r="AF38" s="125"/>
      <c r="AG38" s="3">
        <f t="shared" si="52"/>
        <v>0</v>
      </c>
      <c r="AH38" s="125"/>
      <c r="AI38" s="125"/>
      <c r="AJ38" s="4">
        <f t="shared" si="53"/>
        <v>0</v>
      </c>
      <c r="AK38" s="180">
        <f t="shared" si="54"/>
        <v>0</v>
      </c>
      <c r="AL38" s="278"/>
      <c r="AM38" s="278"/>
      <c r="AN38" s="275">
        <f t="shared" si="26"/>
        <v>0</v>
      </c>
      <c r="AO38" s="278"/>
      <c r="AP38" s="278"/>
      <c r="AQ38" s="275">
        <f t="shared" si="27"/>
        <v>0</v>
      </c>
      <c r="AR38" s="278"/>
      <c r="AS38" s="278"/>
      <c r="AT38" s="275">
        <f t="shared" si="28"/>
        <v>0</v>
      </c>
      <c r="AU38" s="180">
        <f t="shared" si="29"/>
        <v>0</v>
      </c>
      <c r="AV38" s="144"/>
      <c r="AW38" s="144"/>
      <c r="AX38" s="144"/>
      <c r="AY38" s="144"/>
      <c r="AZ38" s="144"/>
      <c r="BA38" s="144"/>
      <c r="BB38" s="144"/>
      <c r="BC38" s="144"/>
      <c r="BD38" s="144"/>
      <c r="BE38" s="144"/>
      <c r="BF38" s="144"/>
      <c r="BG38" s="144"/>
      <c r="BH38" s="144"/>
      <c r="BI38" s="144"/>
      <c r="BJ38" s="144"/>
      <c r="BK38" s="144"/>
      <c r="BL38" s="144"/>
      <c r="BM38" s="144"/>
      <c r="BN38" s="144"/>
      <c r="BO38" s="144"/>
      <c r="BP38" s="145">
        <f t="shared" si="30"/>
        <v>0</v>
      </c>
      <c r="BQ38" s="119">
        <f t="shared" si="31"/>
        <v>0</v>
      </c>
      <c r="BR38" s="217"/>
      <c r="BS38" s="204" t="str">
        <f t="shared" si="32"/>
        <v/>
      </c>
      <c r="BT38" s="61" t="str">
        <f t="shared" si="33"/>
        <v/>
      </c>
      <c r="BU38" s="172">
        <f t="shared" si="34"/>
        <v>0</v>
      </c>
      <c r="BV38" s="62" t="str">
        <f t="shared" si="0"/>
        <v/>
      </c>
      <c r="BW38" s="421"/>
      <c r="BX38" s="64"/>
      <c r="BY38" s="60"/>
      <c r="BZ38" s="3">
        <f t="shared" si="1"/>
        <v>0</v>
      </c>
      <c r="CA38" s="60"/>
      <c r="CB38" s="60"/>
      <c r="CC38" s="3">
        <f t="shared" si="60"/>
        <v>0</v>
      </c>
      <c r="CD38" s="60"/>
      <c r="CE38" s="60"/>
      <c r="CF38" s="3">
        <f t="shared" si="61"/>
        <v>0</v>
      </c>
      <c r="CG38" s="60"/>
      <c r="CH38" s="60"/>
      <c r="CI38" s="4">
        <f t="shared" si="62"/>
        <v>0</v>
      </c>
      <c r="CJ38" s="214"/>
      <c r="CK38" s="61" t="str">
        <f t="shared" si="2"/>
        <v/>
      </c>
      <c r="CL38" s="61" t="str">
        <f t="shared" si="3"/>
        <v/>
      </c>
      <c r="CM38" s="172">
        <f t="shared" si="38"/>
        <v>0</v>
      </c>
      <c r="CN38" s="62" t="str">
        <f t="shared" si="4"/>
        <v/>
      </c>
      <c r="CO38" s="217"/>
      <c r="CP38" s="63"/>
      <c r="CQ38" s="63"/>
      <c r="CR38" s="266"/>
      <c r="CS38" s="3">
        <f t="shared" si="39"/>
        <v>0</v>
      </c>
      <c r="CT38" s="266"/>
      <c r="CU38" s="266"/>
      <c r="CV38" s="3">
        <f t="shared" si="40"/>
        <v>0</v>
      </c>
      <c r="CW38" s="266"/>
      <c r="CX38" s="266"/>
      <c r="CY38" s="266"/>
      <c r="CZ38" s="3">
        <f t="shared" si="41"/>
        <v>0</v>
      </c>
      <c r="DA38" s="266"/>
      <c r="DB38" s="266"/>
      <c r="DC38" s="4">
        <f t="shared" si="42"/>
        <v>0</v>
      </c>
      <c r="DD38" s="65"/>
      <c r="DE38" s="65"/>
      <c r="DF38" s="4">
        <f t="shared" si="43"/>
        <v>0</v>
      </c>
      <c r="DG38" s="266"/>
      <c r="DH38" s="266"/>
      <c r="DI38" s="266"/>
      <c r="DJ38" s="4">
        <f t="shared" si="44"/>
        <v>0</v>
      </c>
      <c r="DK38" s="214"/>
      <c r="DL38" s="206" t="str">
        <f t="shared" si="5"/>
        <v/>
      </c>
      <c r="DM38" s="220" t="str">
        <f t="shared" si="6"/>
        <v/>
      </c>
      <c r="DN38" s="179" t="str">
        <f t="shared" si="7"/>
        <v/>
      </c>
      <c r="DO38" s="62" t="str">
        <f t="shared" si="8"/>
        <v/>
      </c>
      <c r="DP38" s="217"/>
      <c r="DQ38" s="175" t="str">
        <f t="shared" si="9"/>
        <v/>
      </c>
      <c r="DR38" s="176" t="str">
        <f t="shared" si="10"/>
        <v/>
      </c>
      <c r="DS38" s="176" t="str">
        <f t="shared" si="11"/>
        <v/>
      </c>
      <c r="DT38" s="176" t="str">
        <f t="shared" si="12"/>
        <v/>
      </c>
      <c r="DU38" s="176" t="str">
        <f t="shared" si="13"/>
        <v/>
      </c>
      <c r="DV38" s="177" t="str">
        <f t="shared" si="14"/>
        <v/>
      </c>
      <c r="DW38" s="174" t="str">
        <f t="shared" si="15"/>
        <v/>
      </c>
      <c r="DX38" s="174" t="str">
        <f t="shared" si="45"/>
        <v/>
      </c>
      <c r="DY38" s="174" t="str">
        <f t="shared" si="46"/>
        <v/>
      </c>
      <c r="DZ38" s="211"/>
      <c r="EA38" s="67"/>
      <c r="EB38" s="67"/>
      <c r="EC38" s="67"/>
      <c r="ED38" s="67"/>
      <c r="EE38" s="67"/>
      <c r="EF38" s="67"/>
      <c r="EG38" s="67"/>
      <c r="EH38" s="67"/>
      <c r="EI38" s="67"/>
      <c r="EJ38" s="67"/>
      <c r="EK38" s="421"/>
    </row>
    <row r="39" spans="1:141" s="9" customFormat="1" ht="18" customHeight="1" x14ac:dyDescent="0.25">
      <c r="A39" s="304"/>
      <c r="B39" s="304"/>
      <c r="C39" s="169"/>
      <c r="D39" s="170"/>
      <c r="E39" s="462"/>
      <c r="F39" s="297"/>
      <c r="G39" s="297"/>
      <c r="H39" s="59"/>
      <c r="I39" s="59"/>
      <c r="J39" s="423"/>
      <c r="K39" s="424"/>
      <c r="L39" s="124"/>
      <c r="M39" s="289"/>
      <c r="N39" s="289"/>
      <c r="O39" s="235" t="str">
        <f t="shared" si="16"/>
        <v/>
      </c>
      <c r="P39" s="236" t="str">
        <f t="shared" si="17"/>
        <v/>
      </c>
      <c r="Q39" s="211"/>
      <c r="R39" s="125"/>
      <c r="S39" s="125"/>
      <c r="T39" s="3">
        <f t="shared" si="55"/>
        <v>0</v>
      </c>
      <c r="U39" s="125"/>
      <c r="V39" s="125"/>
      <c r="W39" s="3">
        <f t="shared" si="56"/>
        <v>0</v>
      </c>
      <c r="X39" s="125"/>
      <c r="Y39" s="125"/>
      <c r="Z39" s="3">
        <f t="shared" si="57"/>
        <v>0</v>
      </c>
      <c r="AA39" s="181">
        <f t="shared" si="58"/>
        <v>0</v>
      </c>
      <c r="AB39" s="60"/>
      <c r="AC39" s="60"/>
      <c r="AD39" s="3">
        <f t="shared" si="59"/>
        <v>0</v>
      </c>
      <c r="AE39" s="125"/>
      <c r="AF39" s="125"/>
      <c r="AG39" s="3">
        <f t="shared" si="52"/>
        <v>0</v>
      </c>
      <c r="AH39" s="125"/>
      <c r="AI39" s="125"/>
      <c r="AJ39" s="4">
        <f t="shared" si="53"/>
        <v>0</v>
      </c>
      <c r="AK39" s="180">
        <f t="shared" si="54"/>
        <v>0</v>
      </c>
      <c r="AL39" s="278"/>
      <c r="AM39" s="278"/>
      <c r="AN39" s="275">
        <f t="shared" si="26"/>
        <v>0</v>
      </c>
      <c r="AO39" s="278"/>
      <c r="AP39" s="278"/>
      <c r="AQ39" s="275">
        <f t="shared" si="27"/>
        <v>0</v>
      </c>
      <c r="AR39" s="278"/>
      <c r="AS39" s="278"/>
      <c r="AT39" s="275">
        <f t="shared" si="28"/>
        <v>0</v>
      </c>
      <c r="AU39" s="180">
        <f t="shared" si="29"/>
        <v>0</v>
      </c>
      <c r="AV39" s="144"/>
      <c r="AW39" s="144"/>
      <c r="AX39" s="144"/>
      <c r="AY39" s="144"/>
      <c r="AZ39" s="144"/>
      <c r="BA39" s="144"/>
      <c r="BB39" s="144"/>
      <c r="BC39" s="144"/>
      <c r="BD39" s="144"/>
      <c r="BE39" s="144"/>
      <c r="BF39" s="144"/>
      <c r="BG39" s="144"/>
      <c r="BH39" s="144"/>
      <c r="BI39" s="144"/>
      <c r="BJ39" s="144"/>
      <c r="BK39" s="144"/>
      <c r="BL39" s="144"/>
      <c r="BM39" s="144"/>
      <c r="BN39" s="144"/>
      <c r="BO39" s="144"/>
      <c r="BP39" s="145">
        <f t="shared" si="30"/>
        <v>0</v>
      </c>
      <c r="BQ39" s="119">
        <f t="shared" si="31"/>
        <v>0</v>
      </c>
      <c r="BR39" s="217"/>
      <c r="BS39" s="204" t="str">
        <f t="shared" si="32"/>
        <v/>
      </c>
      <c r="BT39" s="61" t="str">
        <f t="shared" si="33"/>
        <v/>
      </c>
      <c r="BU39" s="172">
        <f t="shared" si="34"/>
        <v>0</v>
      </c>
      <c r="BV39" s="62" t="str">
        <f t="shared" si="0"/>
        <v/>
      </c>
      <c r="BW39" s="421"/>
      <c r="BX39" s="64"/>
      <c r="BY39" s="60"/>
      <c r="BZ39" s="3">
        <f t="shared" si="1"/>
        <v>0</v>
      </c>
      <c r="CA39" s="60"/>
      <c r="CB39" s="60"/>
      <c r="CC39" s="3">
        <f t="shared" si="60"/>
        <v>0</v>
      </c>
      <c r="CD39" s="60"/>
      <c r="CE39" s="60"/>
      <c r="CF39" s="3">
        <f t="shared" si="61"/>
        <v>0</v>
      </c>
      <c r="CG39" s="60"/>
      <c r="CH39" s="60"/>
      <c r="CI39" s="4">
        <f t="shared" si="62"/>
        <v>0</v>
      </c>
      <c r="CJ39" s="214"/>
      <c r="CK39" s="61" t="str">
        <f t="shared" si="2"/>
        <v/>
      </c>
      <c r="CL39" s="61" t="str">
        <f t="shared" si="3"/>
        <v/>
      </c>
      <c r="CM39" s="172">
        <f t="shared" si="38"/>
        <v>0</v>
      </c>
      <c r="CN39" s="62" t="str">
        <f t="shared" si="4"/>
        <v/>
      </c>
      <c r="CO39" s="217"/>
      <c r="CP39" s="63"/>
      <c r="CQ39" s="63"/>
      <c r="CR39" s="266"/>
      <c r="CS39" s="3">
        <f t="shared" si="39"/>
        <v>0</v>
      </c>
      <c r="CT39" s="266"/>
      <c r="CU39" s="266"/>
      <c r="CV39" s="3">
        <f t="shared" si="40"/>
        <v>0</v>
      </c>
      <c r="CW39" s="266"/>
      <c r="CX39" s="266"/>
      <c r="CY39" s="266"/>
      <c r="CZ39" s="3">
        <f t="shared" si="41"/>
        <v>0</v>
      </c>
      <c r="DA39" s="266"/>
      <c r="DB39" s="266"/>
      <c r="DC39" s="4">
        <f t="shared" si="42"/>
        <v>0</v>
      </c>
      <c r="DD39" s="65"/>
      <c r="DE39" s="65"/>
      <c r="DF39" s="4">
        <f t="shared" si="43"/>
        <v>0</v>
      </c>
      <c r="DG39" s="266"/>
      <c r="DH39" s="266"/>
      <c r="DI39" s="266"/>
      <c r="DJ39" s="4">
        <f t="shared" si="44"/>
        <v>0</v>
      </c>
      <c r="DK39" s="214"/>
      <c r="DL39" s="206" t="str">
        <f t="shared" si="5"/>
        <v/>
      </c>
      <c r="DM39" s="220" t="str">
        <f t="shared" si="6"/>
        <v/>
      </c>
      <c r="DN39" s="179" t="str">
        <f t="shared" si="7"/>
        <v/>
      </c>
      <c r="DO39" s="62" t="str">
        <f t="shared" si="8"/>
        <v/>
      </c>
      <c r="DP39" s="217"/>
      <c r="DQ39" s="175" t="str">
        <f t="shared" si="9"/>
        <v/>
      </c>
      <c r="DR39" s="176" t="str">
        <f t="shared" si="10"/>
        <v/>
      </c>
      <c r="DS39" s="176" t="str">
        <f t="shared" si="11"/>
        <v/>
      </c>
      <c r="DT39" s="176" t="str">
        <f t="shared" si="12"/>
        <v/>
      </c>
      <c r="DU39" s="176" t="str">
        <f t="shared" si="13"/>
        <v/>
      </c>
      <c r="DV39" s="177" t="str">
        <f t="shared" si="14"/>
        <v/>
      </c>
      <c r="DW39" s="174" t="str">
        <f t="shared" si="15"/>
        <v/>
      </c>
      <c r="DX39" s="174" t="str">
        <f t="shared" si="45"/>
        <v/>
      </c>
      <c r="DY39" s="174" t="str">
        <f t="shared" si="46"/>
        <v/>
      </c>
      <c r="DZ39" s="211"/>
      <c r="EA39" s="67"/>
      <c r="EB39" s="67"/>
      <c r="EC39" s="67"/>
      <c r="ED39" s="67"/>
      <c r="EE39" s="67"/>
      <c r="EF39" s="67"/>
      <c r="EG39" s="67"/>
      <c r="EH39" s="67"/>
      <c r="EI39" s="67"/>
      <c r="EJ39" s="67"/>
      <c r="EK39" s="421"/>
    </row>
    <row r="40" spans="1:141" s="9" customFormat="1" ht="18" customHeight="1" x14ac:dyDescent="0.25">
      <c r="A40" s="304"/>
      <c r="B40" s="304"/>
      <c r="C40" s="169"/>
      <c r="D40" s="170"/>
      <c r="E40" s="462"/>
      <c r="F40" s="297"/>
      <c r="G40" s="297"/>
      <c r="H40" s="59"/>
      <c r="I40" s="59"/>
      <c r="J40" s="423"/>
      <c r="K40" s="424"/>
      <c r="L40" s="124"/>
      <c r="M40" s="289"/>
      <c r="N40" s="289"/>
      <c r="O40" s="235" t="str">
        <f t="shared" si="16"/>
        <v/>
      </c>
      <c r="P40" s="236" t="str">
        <f t="shared" si="17"/>
        <v/>
      </c>
      <c r="Q40" s="211"/>
      <c r="R40" s="125"/>
      <c r="S40" s="125"/>
      <c r="T40" s="3">
        <f t="shared" si="55"/>
        <v>0</v>
      </c>
      <c r="U40" s="125"/>
      <c r="V40" s="125"/>
      <c r="W40" s="3">
        <f t="shared" si="56"/>
        <v>0</v>
      </c>
      <c r="X40" s="125"/>
      <c r="Y40" s="125"/>
      <c r="Z40" s="3">
        <f t="shared" si="57"/>
        <v>0</v>
      </c>
      <c r="AA40" s="181">
        <f t="shared" si="58"/>
        <v>0</v>
      </c>
      <c r="AB40" s="60"/>
      <c r="AC40" s="60"/>
      <c r="AD40" s="3">
        <f t="shared" si="59"/>
        <v>0</v>
      </c>
      <c r="AE40" s="125"/>
      <c r="AF40" s="125"/>
      <c r="AG40" s="3">
        <f t="shared" si="52"/>
        <v>0</v>
      </c>
      <c r="AH40" s="125"/>
      <c r="AI40" s="125"/>
      <c r="AJ40" s="4">
        <f t="shared" si="53"/>
        <v>0</v>
      </c>
      <c r="AK40" s="180">
        <f t="shared" si="54"/>
        <v>0</v>
      </c>
      <c r="AL40" s="278"/>
      <c r="AM40" s="278"/>
      <c r="AN40" s="275">
        <f t="shared" si="26"/>
        <v>0</v>
      </c>
      <c r="AO40" s="278"/>
      <c r="AP40" s="278"/>
      <c r="AQ40" s="275">
        <f t="shared" si="27"/>
        <v>0</v>
      </c>
      <c r="AR40" s="278"/>
      <c r="AS40" s="278"/>
      <c r="AT40" s="275">
        <f t="shared" si="28"/>
        <v>0</v>
      </c>
      <c r="AU40" s="180">
        <f t="shared" si="29"/>
        <v>0</v>
      </c>
      <c r="AV40" s="144"/>
      <c r="AW40" s="144"/>
      <c r="AX40" s="144"/>
      <c r="AY40" s="144"/>
      <c r="AZ40" s="144"/>
      <c r="BA40" s="144"/>
      <c r="BB40" s="144"/>
      <c r="BC40" s="144"/>
      <c r="BD40" s="144"/>
      <c r="BE40" s="144"/>
      <c r="BF40" s="144"/>
      <c r="BG40" s="144"/>
      <c r="BH40" s="144"/>
      <c r="BI40" s="144"/>
      <c r="BJ40" s="144"/>
      <c r="BK40" s="144"/>
      <c r="BL40" s="144"/>
      <c r="BM40" s="144"/>
      <c r="BN40" s="144"/>
      <c r="BO40" s="144"/>
      <c r="BP40" s="145">
        <f t="shared" si="30"/>
        <v>0</v>
      </c>
      <c r="BQ40" s="119">
        <f t="shared" si="31"/>
        <v>0</v>
      </c>
      <c r="BR40" s="217"/>
      <c r="BS40" s="204" t="str">
        <f t="shared" si="32"/>
        <v/>
      </c>
      <c r="BT40" s="61" t="str">
        <f t="shared" si="33"/>
        <v/>
      </c>
      <c r="BU40" s="172">
        <f t="shared" si="34"/>
        <v>0</v>
      </c>
      <c r="BV40" s="62" t="str">
        <f t="shared" si="0"/>
        <v/>
      </c>
      <c r="BW40" s="421"/>
      <c r="BX40" s="64"/>
      <c r="BY40" s="60"/>
      <c r="BZ40" s="3">
        <f t="shared" si="1"/>
        <v>0</v>
      </c>
      <c r="CA40" s="60"/>
      <c r="CB40" s="60"/>
      <c r="CC40" s="3">
        <f t="shared" si="60"/>
        <v>0</v>
      </c>
      <c r="CD40" s="60"/>
      <c r="CE40" s="60"/>
      <c r="CF40" s="3">
        <f t="shared" si="61"/>
        <v>0</v>
      </c>
      <c r="CG40" s="60"/>
      <c r="CH40" s="60"/>
      <c r="CI40" s="4">
        <f t="shared" si="62"/>
        <v>0</v>
      </c>
      <c r="CJ40" s="214"/>
      <c r="CK40" s="61" t="str">
        <f t="shared" si="2"/>
        <v/>
      </c>
      <c r="CL40" s="61" t="str">
        <f t="shared" si="3"/>
        <v/>
      </c>
      <c r="CM40" s="172">
        <f t="shared" si="38"/>
        <v>0</v>
      </c>
      <c r="CN40" s="62" t="str">
        <f t="shared" si="4"/>
        <v/>
      </c>
      <c r="CO40" s="217"/>
      <c r="CP40" s="63"/>
      <c r="CQ40" s="63"/>
      <c r="CR40" s="266"/>
      <c r="CS40" s="3">
        <f t="shared" si="39"/>
        <v>0</v>
      </c>
      <c r="CT40" s="266"/>
      <c r="CU40" s="266"/>
      <c r="CV40" s="3">
        <f t="shared" si="40"/>
        <v>0</v>
      </c>
      <c r="CW40" s="266"/>
      <c r="CX40" s="266"/>
      <c r="CY40" s="266"/>
      <c r="CZ40" s="3">
        <f t="shared" si="41"/>
        <v>0</v>
      </c>
      <c r="DA40" s="266"/>
      <c r="DB40" s="266"/>
      <c r="DC40" s="4">
        <f t="shared" si="42"/>
        <v>0</v>
      </c>
      <c r="DD40" s="65"/>
      <c r="DE40" s="65"/>
      <c r="DF40" s="4">
        <f t="shared" si="43"/>
        <v>0</v>
      </c>
      <c r="DG40" s="266"/>
      <c r="DH40" s="266"/>
      <c r="DI40" s="266"/>
      <c r="DJ40" s="4">
        <f t="shared" si="44"/>
        <v>0</v>
      </c>
      <c r="DK40" s="214"/>
      <c r="DL40" s="206" t="str">
        <f t="shared" si="5"/>
        <v/>
      </c>
      <c r="DM40" s="220" t="str">
        <f t="shared" si="6"/>
        <v/>
      </c>
      <c r="DN40" s="179" t="str">
        <f t="shared" si="7"/>
        <v/>
      </c>
      <c r="DO40" s="62" t="str">
        <f t="shared" si="8"/>
        <v/>
      </c>
      <c r="DP40" s="217"/>
      <c r="DQ40" s="175" t="str">
        <f t="shared" si="9"/>
        <v/>
      </c>
      <c r="DR40" s="176" t="str">
        <f t="shared" si="10"/>
        <v/>
      </c>
      <c r="DS40" s="176" t="str">
        <f t="shared" si="11"/>
        <v/>
      </c>
      <c r="DT40" s="176" t="str">
        <f t="shared" si="12"/>
        <v/>
      </c>
      <c r="DU40" s="176" t="str">
        <f t="shared" si="13"/>
        <v/>
      </c>
      <c r="DV40" s="177" t="str">
        <f t="shared" si="14"/>
        <v/>
      </c>
      <c r="DW40" s="174" t="str">
        <f t="shared" si="15"/>
        <v/>
      </c>
      <c r="DX40" s="174" t="str">
        <f t="shared" si="45"/>
        <v/>
      </c>
      <c r="DY40" s="174" t="str">
        <f t="shared" si="46"/>
        <v/>
      </c>
      <c r="DZ40" s="211"/>
      <c r="EA40" s="67"/>
      <c r="EB40" s="67"/>
      <c r="EC40" s="67"/>
      <c r="ED40" s="67"/>
      <c r="EE40" s="67"/>
      <c r="EF40" s="67"/>
      <c r="EG40" s="67"/>
      <c r="EH40" s="67"/>
      <c r="EI40" s="67"/>
      <c r="EJ40" s="67"/>
      <c r="EK40" s="421"/>
    </row>
    <row r="41" spans="1:141" s="9" customFormat="1" ht="18" customHeight="1" x14ac:dyDescent="0.25">
      <c r="A41" s="304"/>
      <c r="B41" s="304"/>
      <c r="C41" s="169"/>
      <c r="D41" s="170"/>
      <c r="E41" s="462"/>
      <c r="F41" s="297"/>
      <c r="G41" s="297"/>
      <c r="H41" s="59"/>
      <c r="I41" s="59"/>
      <c r="J41" s="423"/>
      <c r="K41" s="424"/>
      <c r="L41" s="124"/>
      <c r="M41" s="289"/>
      <c r="N41" s="289"/>
      <c r="O41" s="235" t="str">
        <f t="shared" si="16"/>
        <v/>
      </c>
      <c r="P41" s="236" t="str">
        <f t="shared" si="17"/>
        <v/>
      </c>
      <c r="Q41" s="211"/>
      <c r="R41" s="125"/>
      <c r="S41" s="125"/>
      <c r="T41" s="3">
        <f t="shared" si="55"/>
        <v>0</v>
      </c>
      <c r="U41" s="125"/>
      <c r="V41" s="125"/>
      <c r="W41" s="3">
        <f t="shared" si="56"/>
        <v>0</v>
      </c>
      <c r="X41" s="125"/>
      <c r="Y41" s="125"/>
      <c r="Z41" s="3">
        <f t="shared" si="57"/>
        <v>0</v>
      </c>
      <c r="AA41" s="181">
        <f t="shared" si="58"/>
        <v>0</v>
      </c>
      <c r="AB41" s="60"/>
      <c r="AC41" s="60"/>
      <c r="AD41" s="3">
        <f t="shared" si="59"/>
        <v>0</v>
      </c>
      <c r="AE41" s="125"/>
      <c r="AF41" s="125"/>
      <c r="AG41" s="3">
        <f t="shared" si="52"/>
        <v>0</v>
      </c>
      <c r="AH41" s="125"/>
      <c r="AI41" s="125"/>
      <c r="AJ41" s="4">
        <f t="shared" si="53"/>
        <v>0</v>
      </c>
      <c r="AK41" s="180">
        <f t="shared" si="54"/>
        <v>0</v>
      </c>
      <c r="AL41" s="278"/>
      <c r="AM41" s="278"/>
      <c r="AN41" s="275">
        <f t="shared" si="26"/>
        <v>0</v>
      </c>
      <c r="AO41" s="278"/>
      <c r="AP41" s="278"/>
      <c r="AQ41" s="275">
        <f t="shared" si="27"/>
        <v>0</v>
      </c>
      <c r="AR41" s="278"/>
      <c r="AS41" s="278"/>
      <c r="AT41" s="275">
        <f t="shared" si="28"/>
        <v>0</v>
      </c>
      <c r="AU41" s="180">
        <f t="shared" si="29"/>
        <v>0</v>
      </c>
      <c r="AV41" s="144"/>
      <c r="AW41" s="144"/>
      <c r="AX41" s="144"/>
      <c r="AY41" s="144"/>
      <c r="AZ41" s="144"/>
      <c r="BA41" s="144"/>
      <c r="BB41" s="144"/>
      <c r="BC41" s="144"/>
      <c r="BD41" s="144"/>
      <c r="BE41" s="144"/>
      <c r="BF41" s="144"/>
      <c r="BG41" s="144"/>
      <c r="BH41" s="144"/>
      <c r="BI41" s="144"/>
      <c r="BJ41" s="144"/>
      <c r="BK41" s="144"/>
      <c r="BL41" s="144"/>
      <c r="BM41" s="144"/>
      <c r="BN41" s="144"/>
      <c r="BO41" s="144"/>
      <c r="BP41" s="145">
        <f t="shared" si="30"/>
        <v>0</v>
      </c>
      <c r="BQ41" s="119">
        <f t="shared" si="31"/>
        <v>0</v>
      </c>
      <c r="BR41" s="217"/>
      <c r="BS41" s="204" t="str">
        <f t="shared" si="32"/>
        <v/>
      </c>
      <c r="BT41" s="61" t="str">
        <f t="shared" si="33"/>
        <v/>
      </c>
      <c r="BU41" s="172">
        <f t="shared" si="34"/>
        <v>0</v>
      </c>
      <c r="BV41" s="62" t="str">
        <f t="shared" si="0"/>
        <v/>
      </c>
      <c r="BW41" s="421"/>
      <c r="BX41" s="64"/>
      <c r="BY41" s="60"/>
      <c r="BZ41" s="3">
        <f t="shared" si="1"/>
        <v>0</v>
      </c>
      <c r="CA41" s="60"/>
      <c r="CB41" s="60"/>
      <c r="CC41" s="3">
        <f t="shared" si="60"/>
        <v>0</v>
      </c>
      <c r="CD41" s="60"/>
      <c r="CE41" s="60"/>
      <c r="CF41" s="3">
        <f t="shared" si="61"/>
        <v>0</v>
      </c>
      <c r="CG41" s="60"/>
      <c r="CH41" s="60"/>
      <c r="CI41" s="4">
        <f t="shared" si="62"/>
        <v>0</v>
      </c>
      <c r="CJ41" s="214"/>
      <c r="CK41" s="61" t="str">
        <f t="shared" si="2"/>
        <v/>
      </c>
      <c r="CL41" s="61" t="str">
        <f t="shared" si="3"/>
        <v/>
      </c>
      <c r="CM41" s="172">
        <f t="shared" si="38"/>
        <v>0</v>
      </c>
      <c r="CN41" s="62" t="str">
        <f t="shared" si="4"/>
        <v/>
      </c>
      <c r="CO41" s="217"/>
      <c r="CP41" s="63"/>
      <c r="CQ41" s="63"/>
      <c r="CR41" s="266"/>
      <c r="CS41" s="3">
        <f t="shared" si="39"/>
        <v>0</v>
      </c>
      <c r="CT41" s="266"/>
      <c r="CU41" s="266"/>
      <c r="CV41" s="3">
        <f t="shared" si="40"/>
        <v>0</v>
      </c>
      <c r="CW41" s="266"/>
      <c r="CX41" s="266"/>
      <c r="CY41" s="266"/>
      <c r="CZ41" s="3">
        <f t="shared" si="41"/>
        <v>0</v>
      </c>
      <c r="DA41" s="266"/>
      <c r="DB41" s="266"/>
      <c r="DC41" s="4">
        <f t="shared" si="42"/>
        <v>0</v>
      </c>
      <c r="DD41" s="65"/>
      <c r="DE41" s="65"/>
      <c r="DF41" s="4">
        <f t="shared" si="43"/>
        <v>0</v>
      </c>
      <c r="DG41" s="266"/>
      <c r="DH41" s="266"/>
      <c r="DI41" s="266"/>
      <c r="DJ41" s="4">
        <f t="shared" si="44"/>
        <v>0</v>
      </c>
      <c r="DK41" s="214"/>
      <c r="DL41" s="206" t="str">
        <f t="shared" si="5"/>
        <v/>
      </c>
      <c r="DM41" s="220" t="str">
        <f t="shared" si="6"/>
        <v/>
      </c>
      <c r="DN41" s="179" t="str">
        <f t="shared" si="7"/>
        <v/>
      </c>
      <c r="DO41" s="62" t="str">
        <f t="shared" si="8"/>
        <v/>
      </c>
      <c r="DP41" s="217"/>
      <c r="DQ41" s="175" t="str">
        <f t="shared" si="9"/>
        <v/>
      </c>
      <c r="DR41" s="176" t="str">
        <f t="shared" si="10"/>
        <v/>
      </c>
      <c r="DS41" s="176" t="str">
        <f t="shared" si="11"/>
        <v/>
      </c>
      <c r="DT41" s="176" t="str">
        <f t="shared" si="12"/>
        <v/>
      </c>
      <c r="DU41" s="176" t="str">
        <f t="shared" si="13"/>
        <v/>
      </c>
      <c r="DV41" s="177" t="str">
        <f t="shared" si="14"/>
        <v/>
      </c>
      <c r="DW41" s="174" t="str">
        <f t="shared" si="15"/>
        <v/>
      </c>
      <c r="DX41" s="174" t="str">
        <f t="shared" si="45"/>
        <v/>
      </c>
      <c r="DY41" s="174" t="str">
        <f t="shared" si="46"/>
        <v/>
      </c>
      <c r="DZ41" s="211"/>
      <c r="EA41" s="67"/>
      <c r="EB41" s="67"/>
      <c r="EC41" s="67"/>
      <c r="ED41" s="67"/>
      <c r="EE41" s="67"/>
      <c r="EF41" s="67"/>
      <c r="EG41" s="67"/>
      <c r="EH41" s="67"/>
      <c r="EI41" s="67"/>
      <c r="EJ41" s="67"/>
      <c r="EK41" s="421"/>
    </row>
    <row r="42" spans="1:141" s="9" customFormat="1" ht="18" customHeight="1" x14ac:dyDescent="0.25">
      <c r="A42" s="304"/>
      <c r="B42" s="304"/>
      <c r="C42" s="169"/>
      <c r="D42" s="170"/>
      <c r="E42" s="462"/>
      <c r="F42" s="297"/>
      <c r="G42" s="297"/>
      <c r="H42" s="59"/>
      <c r="I42" s="59"/>
      <c r="J42" s="423"/>
      <c r="K42" s="424"/>
      <c r="L42" s="124"/>
      <c r="M42" s="289"/>
      <c r="N42" s="289"/>
      <c r="O42" s="235" t="str">
        <f t="shared" si="16"/>
        <v/>
      </c>
      <c r="P42" s="236" t="str">
        <f t="shared" si="17"/>
        <v/>
      </c>
      <c r="Q42" s="211"/>
      <c r="R42" s="125"/>
      <c r="S42" s="125"/>
      <c r="T42" s="3">
        <f t="shared" si="55"/>
        <v>0</v>
      </c>
      <c r="U42" s="125"/>
      <c r="V42" s="125"/>
      <c r="W42" s="3">
        <f t="shared" si="56"/>
        <v>0</v>
      </c>
      <c r="X42" s="125"/>
      <c r="Y42" s="125"/>
      <c r="Z42" s="3">
        <f t="shared" si="57"/>
        <v>0</v>
      </c>
      <c r="AA42" s="181">
        <f t="shared" si="58"/>
        <v>0</v>
      </c>
      <c r="AB42" s="60"/>
      <c r="AC42" s="60"/>
      <c r="AD42" s="3">
        <f t="shared" si="59"/>
        <v>0</v>
      </c>
      <c r="AE42" s="125"/>
      <c r="AF42" s="125"/>
      <c r="AG42" s="3">
        <f t="shared" si="52"/>
        <v>0</v>
      </c>
      <c r="AH42" s="125"/>
      <c r="AI42" s="125"/>
      <c r="AJ42" s="4">
        <f t="shared" si="53"/>
        <v>0</v>
      </c>
      <c r="AK42" s="180">
        <f t="shared" si="54"/>
        <v>0</v>
      </c>
      <c r="AL42" s="278"/>
      <c r="AM42" s="278"/>
      <c r="AN42" s="275">
        <f t="shared" si="26"/>
        <v>0</v>
      </c>
      <c r="AO42" s="278"/>
      <c r="AP42" s="278"/>
      <c r="AQ42" s="275">
        <f t="shared" si="27"/>
        <v>0</v>
      </c>
      <c r="AR42" s="278"/>
      <c r="AS42" s="278"/>
      <c r="AT42" s="275">
        <f t="shared" si="28"/>
        <v>0</v>
      </c>
      <c r="AU42" s="180">
        <f t="shared" si="29"/>
        <v>0</v>
      </c>
      <c r="AV42" s="144"/>
      <c r="AW42" s="144"/>
      <c r="AX42" s="144"/>
      <c r="AY42" s="144"/>
      <c r="AZ42" s="144"/>
      <c r="BA42" s="144"/>
      <c r="BB42" s="144"/>
      <c r="BC42" s="144"/>
      <c r="BD42" s="144"/>
      <c r="BE42" s="144"/>
      <c r="BF42" s="144"/>
      <c r="BG42" s="144"/>
      <c r="BH42" s="144"/>
      <c r="BI42" s="144"/>
      <c r="BJ42" s="144"/>
      <c r="BK42" s="144"/>
      <c r="BL42" s="144"/>
      <c r="BM42" s="144"/>
      <c r="BN42" s="144"/>
      <c r="BO42" s="144"/>
      <c r="BP42" s="145">
        <f t="shared" si="30"/>
        <v>0</v>
      </c>
      <c r="BQ42" s="119">
        <f t="shared" si="31"/>
        <v>0</v>
      </c>
      <c r="BR42" s="217"/>
      <c r="BS42" s="204" t="str">
        <f t="shared" si="32"/>
        <v/>
      </c>
      <c r="BT42" s="61" t="str">
        <f t="shared" si="33"/>
        <v/>
      </c>
      <c r="BU42" s="172">
        <f t="shared" si="34"/>
        <v>0</v>
      </c>
      <c r="BV42" s="62" t="str">
        <f t="shared" si="0"/>
        <v/>
      </c>
      <c r="BW42" s="421"/>
      <c r="BX42" s="64"/>
      <c r="BY42" s="60"/>
      <c r="BZ42" s="3">
        <f t="shared" si="1"/>
        <v>0</v>
      </c>
      <c r="CA42" s="60"/>
      <c r="CB42" s="60"/>
      <c r="CC42" s="3">
        <f t="shared" si="60"/>
        <v>0</v>
      </c>
      <c r="CD42" s="60"/>
      <c r="CE42" s="60"/>
      <c r="CF42" s="3">
        <f t="shared" si="61"/>
        <v>0</v>
      </c>
      <c r="CG42" s="60"/>
      <c r="CH42" s="60"/>
      <c r="CI42" s="4">
        <f t="shared" si="62"/>
        <v>0</v>
      </c>
      <c r="CJ42" s="214"/>
      <c r="CK42" s="61" t="str">
        <f t="shared" si="2"/>
        <v/>
      </c>
      <c r="CL42" s="61" t="str">
        <f t="shared" si="3"/>
        <v/>
      </c>
      <c r="CM42" s="172">
        <f t="shared" si="38"/>
        <v>0</v>
      </c>
      <c r="CN42" s="62" t="str">
        <f t="shared" si="4"/>
        <v/>
      </c>
      <c r="CO42" s="217"/>
      <c r="CP42" s="63"/>
      <c r="CQ42" s="63"/>
      <c r="CR42" s="266"/>
      <c r="CS42" s="3">
        <f t="shared" si="39"/>
        <v>0</v>
      </c>
      <c r="CT42" s="266"/>
      <c r="CU42" s="266"/>
      <c r="CV42" s="3">
        <f t="shared" si="40"/>
        <v>0</v>
      </c>
      <c r="CW42" s="266"/>
      <c r="CX42" s="266"/>
      <c r="CY42" s="266"/>
      <c r="CZ42" s="3">
        <f t="shared" si="41"/>
        <v>0</v>
      </c>
      <c r="DA42" s="266"/>
      <c r="DB42" s="266"/>
      <c r="DC42" s="4">
        <f t="shared" si="42"/>
        <v>0</v>
      </c>
      <c r="DD42" s="65"/>
      <c r="DE42" s="65"/>
      <c r="DF42" s="4">
        <f t="shared" si="43"/>
        <v>0</v>
      </c>
      <c r="DG42" s="266"/>
      <c r="DH42" s="266"/>
      <c r="DI42" s="266"/>
      <c r="DJ42" s="4">
        <f t="shared" si="44"/>
        <v>0</v>
      </c>
      <c r="DK42" s="214"/>
      <c r="DL42" s="206" t="str">
        <f t="shared" si="5"/>
        <v/>
      </c>
      <c r="DM42" s="220" t="str">
        <f t="shared" si="6"/>
        <v/>
      </c>
      <c r="DN42" s="179" t="str">
        <f t="shared" si="7"/>
        <v/>
      </c>
      <c r="DO42" s="62" t="str">
        <f t="shared" si="8"/>
        <v/>
      </c>
      <c r="DP42" s="217"/>
      <c r="DQ42" s="175" t="str">
        <f t="shared" si="9"/>
        <v/>
      </c>
      <c r="DR42" s="176" t="str">
        <f t="shared" si="10"/>
        <v/>
      </c>
      <c r="DS42" s="176" t="str">
        <f t="shared" si="11"/>
        <v/>
      </c>
      <c r="DT42" s="176" t="str">
        <f t="shared" si="12"/>
        <v/>
      </c>
      <c r="DU42" s="176" t="str">
        <f t="shared" si="13"/>
        <v/>
      </c>
      <c r="DV42" s="177" t="str">
        <f t="shared" si="14"/>
        <v/>
      </c>
      <c r="DW42" s="174" t="str">
        <f t="shared" si="15"/>
        <v/>
      </c>
      <c r="DX42" s="174" t="str">
        <f t="shared" si="45"/>
        <v/>
      </c>
      <c r="DY42" s="174" t="str">
        <f t="shared" si="46"/>
        <v/>
      </c>
      <c r="DZ42" s="211"/>
      <c r="EA42" s="67"/>
      <c r="EB42" s="67"/>
      <c r="EC42" s="67"/>
      <c r="ED42" s="67"/>
      <c r="EE42" s="67"/>
      <c r="EF42" s="67"/>
      <c r="EG42" s="67"/>
      <c r="EH42" s="67"/>
      <c r="EI42" s="67"/>
      <c r="EJ42" s="67"/>
      <c r="EK42" s="421"/>
    </row>
    <row r="43" spans="1:141" s="9" customFormat="1" ht="18" customHeight="1" x14ac:dyDescent="0.25">
      <c r="A43" s="304"/>
      <c r="B43" s="304"/>
      <c r="C43" s="169"/>
      <c r="D43" s="170"/>
      <c r="E43" s="462"/>
      <c r="F43" s="297"/>
      <c r="G43" s="297"/>
      <c r="H43" s="59"/>
      <c r="I43" s="59"/>
      <c r="J43" s="423"/>
      <c r="K43" s="424"/>
      <c r="L43" s="124"/>
      <c r="M43" s="289"/>
      <c r="N43" s="289"/>
      <c r="O43" s="235" t="str">
        <f t="shared" si="16"/>
        <v/>
      </c>
      <c r="P43" s="236" t="str">
        <f t="shared" si="17"/>
        <v/>
      </c>
      <c r="Q43" s="211"/>
      <c r="R43" s="125"/>
      <c r="S43" s="125"/>
      <c r="T43" s="3">
        <f t="shared" si="55"/>
        <v>0</v>
      </c>
      <c r="U43" s="125"/>
      <c r="V43" s="125"/>
      <c r="W43" s="3">
        <f t="shared" si="56"/>
        <v>0</v>
      </c>
      <c r="X43" s="125"/>
      <c r="Y43" s="125"/>
      <c r="Z43" s="3">
        <f t="shared" si="57"/>
        <v>0</v>
      </c>
      <c r="AA43" s="181">
        <f t="shared" si="58"/>
        <v>0</v>
      </c>
      <c r="AB43" s="60"/>
      <c r="AC43" s="60"/>
      <c r="AD43" s="3">
        <f t="shared" si="59"/>
        <v>0</v>
      </c>
      <c r="AE43" s="125"/>
      <c r="AF43" s="125"/>
      <c r="AG43" s="3">
        <f t="shared" si="52"/>
        <v>0</v>
      </c>
      <c r="AH43" s="125"/>
      <c r="AI43" s="125"/>
      <c r="AJ43" s="4">
        <f t="shared" si="53"/>
        <v>0</v>
      </c>
      <c r="AK43" s="180">
        <f t="shared" si="54"/>
        <v>0</v>
      </c>
      <c r="AL43" s="278"/>
      <c r="AM43" s="278"/>
      <c r="AN43" s="275">
        <f t="shared" si="26"/>
        <v>0</v>
      </c>
      <c r="AO43" s="278"/>
      <c r="AP43" s="278"/>
      <c r="AQ43" s="275">
        <f t="shared" si="27"/>
        <v>0</v>
      </c>
      <c r="AR43" s="278"/>
      <c r="AS43" s="278"/>
      <c r="AT43" s="275">
        <f t="shared" si="28"/>
        <v>0</v>
      </c>
      <c r="AU43" s="180">
        <f t="shared" si="29"/>
        <v>0</v>
      </c>
      <c r="AV43" s="144"/>
      <c r="AW43" s="144"/>
      <c r="AX43" s="144"/>
      <c r="AY43" s="144"/>
      <c r="AZ43" s="144"/>
      <c r="BA43" s="144"/>
      <c r="BB43" s="144"/>
      <c r="BC43" s="144"/>
      <c r="BD43" s="144"/>
      <c r="BE43" s="144"/>
      <c r="BF43" s="144"/>
      <c r="BG43" s="144"/>
      <c r="BH43" s="144"/>
      <c r="BI43" s="144"/>
      <c r="BJ43" s="144"/>
      <c r="BK43" s="144"/>
      <c r="BL43" s="144"/>
      <c r="BM43" s="144"/>
      <c r="BN43" s="144"/>
      <c r="BO43" s="144"/>
      <c r="BP43" s="145">
        <f t="shared" si="30"/>
        <v>0</v>
      </c>
      <c r="BQ43" s="119">
        <f t="shared" si="31"/>
        <v>0</v>
      </c>
      <c r="BR43" s="217"/>
      <c r="BS43" s="204" t="str">
        <f t="shared" si="32"/>
        <v/>
      </c>
      <c r="BT43" s="61" t="str">
        <f t="shared" si="33"/>
        <v/>
      </c>
      <c r="BU43" s="172">
        <f t="shared" si="34"/>
        <v>0</v>
      </c>
      <c r="BV43" s="62" t="str">
        <f t="shared" si="0"/>
        <v/>
      </c>
      <c r="BW43" s="421"/>
      <c r="BX43" s="64"/>
      <c r="BY43" s="60"/>
      <c r="BZ43" s="3">
        <f t="shared" si="1"/>
        <v>0</v>
      </c>
      <c r="CA43" s="60"/>
      <c r="CB43" s="60"/>
      <c r="CC43" s="3">
        <f t="shared" si="60"/>
        <v>0</v>
      </c>
      <c r="CD43" s="60"/>
      <c r="CE43" s="60"/>
      <c r="CF43" s="3">
        <f t="shared" si="61"/>
        <v>0</v>
      </c>
      <c r="CG43" s="60"/>
      <c r="CH43" s="60"/>
      <c r="CI43" s="4">
        <f t="shared" si="62"/>
        <v>0</v>
      </c>
      <c r="CJ43" s="214"/>
      <c r="CK43" s="61" t="str">
        <f t="shared" si="2"/>
        <v/>
      </c>
      <c r="CL43" s="61" t="str">
        <f t="shared" si="3"/>
        <v/>
      </c>
      <c r="CM43" s="172">
        <f t="shared" si="38"/>
        <v>0</v>
      </c>
      <c r="CN43" s="62" t="str">
        <f t="shared" si="4"/>
        <v/>
      </c>
      <c r="CO43" s="217"/>
      <c r="CP43" s="63"/>
      <c r="CQ43" s="63"/>
      <c r="CR43" s="266"/>
      <c r="CS43" s="3">
        <f t="shared" si="39"/>
        <v>0</v>
      </c>
      <c r="CT43" s="266"/>
      <c r="CU43" s="266"/>
      <c r="CV43" s="3">
        <f t="shared" si="40"/>
        <v>0</v>
      </c>
      <c r="CW43" s="266"/>
      <c r="CX43" s="266"/>
      <c r="CY43" s="266"/>
      <c r="CZ43" s="3">
        <f t="shared" si="41"/>
        <v>0</v>
      </c>
      <c r="DA43" s="266"/>
      <c r="DB43" s="266"/>
      <c r="DC43" s="4">
        <f t="shared" si="42"/>
        <v>0</v>
      </c>
      <c r="DD43" s="65"/>
      <c r="DE43" s="65"/>
      <c r="DF43" s="4">
        <f t="shared" si="43"/>
        <v>0</v>
      </c>
      <c r="DG43" s="266"/>
      <c r="DH43" s="266"/>
      <c r="DI43" s="266"/>
      <c r="DJ43" s="4">
        <f t="shared" si="44"/>
        <v>0</v>
      </c>
      <c r="DK43" s="214"/>
      <c r="DL43" s="206" t="str">
        <f t="shared" si="5"/>
        <v/>
      </c>
      <c r="DM43" s="220" t="str">
        <f t="shared" si="6"/>
        <v/>
      </c>
      <c r="DN43" s="179" t="str">
        <f t="shared" si="7"/>
        <v/>
      </c>
      <c r="DO43" s="62" t="str">
        <f t="shared" si="8"/>
        <v/>
      </c>
      <c r="DP43" s="217"/>
      <c r="DQ43" s="175" t="str">
        <f t="shared" si="9"/>
        <v/>
      </c>
      <c r="DR43" s="176" t="str">
        <f t="shared" si="10"/>
        <v/>
      </c>
      <c r="DS43" s="176" t="str">
        <f t="shared" si="11"/>
        <v/>
      </c>
      <c r="DT43" s="176" t="str">
        <f t="shared" si="12"/>
        <v/>
      </c>
      <c r="DU43" s="176" t="str">
        <f t="shared" si="13"/>
        <v/>
      </c>
      <c r="DV43" s="177" t="str">
        <f t="shared" si="14"/>
        <v/>
      </c>
      <c r="DW43" s="174" t="str">
        <f t="shared" si="15"/>
        <v/>
      </c>
      <c r="DX43" s="174" t="str">
        <f t="shared" si="45"/>
        <v/>
      </c>
      <c r="DY43" s="174" t="str">
        <f t="shared" si="46"/>
        <v/>
      </c>
      <c r="DZ43" s="211"/>
      <c r="EA43" s="67"/>
      <c r="EB43" s="67"/>
      <c r="EC43" s="67"/>
      <c r="ED43" s="67"/>
      <c r="EE43" s="67"/>
      <c r="EF43" s="67"/>
      <c r="EG43" s="67"/>
      <c r="EH43" s="67"/>
      <c r="EI43" s="67"/>
      <c r="EJ43" s="67"/>
      <c r="EK43" s="421"/>
    </row>
    <row r="44" spans="1:141" s="9" customFormat="1" ht="18" customHeight="1" x14ac:dyDescent="0.25">
      <c r="A44" s="304"/>
      <c r="B44" s="304"/>
      <c r="C44" s="169"/>
      <c r="D44" s="170"/>
      <c r="E44" s="462"/>
      <c r="F44" s="297"/>
      <c r="G44" s="297"/>
      <c r="H44" s="59"/>
      <c r="I44" s="59"/>
      <c r="J44" s="423"/>
      <c r="K44" s="424"/>
      <c r="L44" s="124"/>
      <c r="M44" s="289"/>
      <c r="N44" s="289"/>
      <c r="O44" s="235" t="str">
        <f t="shared" si="16"/>
        <v/>
      </c>
      <c r="P44" s="236" t="str">
        <f t="shared" si="17"/>
        <v/>
      </c>
      <c r="Q44" s="211"/>
      <c r="R44" s="125"/>
      <c r="S44" s="125"/>
      <c r="T44" s="3">
        <f t="shared" si="55"/>
        <v>0</v>
      </c>
      <c r="U44" s="125"/>
      <c r="V44" s="125"/>
      <c r="W44" s="3">
        <f t="shared" si="56"/>
        <v>0</v>
      </c>
      <c r="X44" s="125"/>
      <c r="Y44" s="125"/>
      <c r="Z44" s="3">
        <f t="shared" si="57"/>
        <v>0</v>
      </c>
      <c r="AA44" s="181">
        <f t="shared" si="58"/>
        <v>0</v>
      </c>
      <c r="AB44" s="60"/>
      <c r="AC44" s="60"/>
      <c r="AD44" s="3">
        <f t="shared" si="59"/>
        <v>0</v>
      </c>
      <c r="AE44" s="125"/>
      <c r="AF44" s="125"/>
      <c r="AG44" s="3">
        <f t="shared" si="52"/>
        <v>0</v>
      </c>
      <c r="AH44" s="125"/>
      <c r="AI44" s="125"/>
      <c r="AJ44" s="4">
        <f t="shared" si="53"/>
        <v>0</v>
      </c>
      <c r="AK44" s="180">
        <f t="shared" si="54"/>
        <v>0</v>
      </c>
      <c r="AL44" s="278"/>
      <c r="AM44" s="278"/>
      <c r="AN44" s="275">
        <f t="shared" si="26"/>
        <v>0</v>
      </c>
      <c r="AO44" s="278"/>
      <c r="AP44" s="278"/>
      <c r="AQ44" s="275">
        <f t="shared" si="27"/>
        <v>0</v>
      </c>
      <c r="AR44" s="278"/>
      <c r="AS44" s="278"/>
      <c r="AT44" s="275">
        <f t="shared" si="28"/>
        <v>0</v>
      </c>
      <c r="AU44" s="180">
        <f t="shared" si="29"/>
        <v>0</v>
      </c>
      <c r="AV44" s="144"/>
      <c r="AW44" s="144"/>
      <c r="AX44" s="144"/>
      <c r="AY44" s="144"/>
      <c r="AZ44" s="144"/>
      <c r="BA44" s="144"/>
      <c r="BB44" s="144"/>
      <c r="BC44" s="144"/>
      <c r="BD44" s="144"/>
      <c r="BE44" s="144"/>
      <c r="BF44" s="144"/>
      <c r="BG44" s="144"/>
      <c r="BH44" s="144"/>
      <c r="BI44" s="144"/>
      <c r="BJ44" s="144"/>
      <c r="BK44" s="144"/>
      <c r="BL44" s="144"/>
      <c r="BM44" s="144"/>
      <c r="BN44" s="144"/>
      <c r="BO44" s="144"/>
      <c r="BP44" s="145">
        <f t="shared" si="30"/>
        <v>0</v>
      </c>
      <c r="BQ44" s="119">
        <f t="shared" si="31"/>
        <v>0</v>
      </c>
      <c r="BR44" s="217"/>
      <c r="BS44" s="204" t="str">
        <f t="shared" si="32"/>
        <v/>
      </c>
      <c r="BT44" s="61" t="str">
        <f t="shared" si="33"/>
        <v/>
      </c>
      <c r="BU44" s="172">
        <f t="shared" si="34"/>
        <v>0</v>
      </c>
      <c r="BV44" s="62" t="str">
        <f t="shared" ref="BV44:BV75" si="63">IF(ISBLANK(M44),"",BU44-BT44)</f>
        <v/>
      </c>
      <c r="BW44" s="421"/>
      <c r="BX44" s="64"/>
      <c r="BY44" s="60"/>
      <c r="BZ44" s="3">
        <f t="shared" ref="BZ44:BZ75" si="64">SUM(BX44,BY44)</f>
        <v>0</v>
      </c>
      <c r="CA44" s="60"/>
      <c r="CB44" s="60"/>
      <c r="CC44" s="3">
        <f t="shared" si="60"/>
        <v>0</v>
      </c>
      <c r="CD44" s="60"/>
      <c r="CE44" s="60"/>
      <c r="CF44" s="3">
        <f t="shared" si="61"/>
        <v>0</v>
      </c>
      <c r="CG44" s="60"/>
      <c r="CH44" s="60"/>
      <c r="CI44" s="4">
        <f t="shared" si="62"/>
        <v>0</v>
      </c>
      <c r="CJ44" s="214"/>
      <c r="CK44" s="61" t="str">
        <f t="shared" ref="CK44:CK75" si="65">IF(ISBLANK(M44),"",(IF(ISERROR(M44),"",(P44)*4.44444)))</f>
        <v/>
      </c>
      <c r="CL44" s="61" t="str">
        <f t="shared" ref="CL44:CL75" si="66">IF(ISBLANK(M44),"",(ROUND(CK44,0)))</f>
        <v/>
      </c>
      <c r="CM44" s="172">
        <f t="shared" si="38"/>
        <v>0</v>
      </c>
      <c r="CN44" s="62" t="str">
        <f t="shared" ref="CN44:CN75" si="67">IF(ISBLANK(M44),"",CM44-CL44)</f>
        <v/>
      </c>
      <c r="CO44" s="217"/>
      <c r="CP44" s="63"/>
      <c r="CQ44" s="63"/>
      <c r="CR44" s="266"/>
      <c r="CS44" s="3">
        <f t="shared" si="39"/>
        <v>0</v>
      </c>
      <c r="CT44" s="266"/>
      <c r="CU44" s="266"/>
      <c r="CV44" s="3">
        <f t="shared" si="40"/>
        <v>0</v>
      </c>
      <c r="CW44" s="266"/>
      <c r="CX44" s="266"/>
      <c r="CY44" s="266"/>
      <c r="CZ44" s="3">
        <f t="shared" si="41"/>
        <v>0</v>
      </c>
      <c r="DA44" s="266"/>
      <c r="DB44" s="266"/>
      <c r="DC44" s="4">
        <f t="shared" si="42"/>
        <v>0</v>
      </c>
      <c r="DD44" s="65"/>
      <c r="DE44" s="65"/>
      <c r="DF44" s="4">
        <f t="shared" si="43"/>
        <v>0</v>
      </c>
      <c r="DG44" s="266"/>
      <c r="DH44" s="266"/>
      <c r="DI44" s="266"/>
      <c r="DJ44" s="4">
        <f t="shared" si="44"/>
        <v>0</v>
      </c>
      <c r="DK44" s="214"/>
      <c r="DL44" s="206" t="str">
        <f t="shared" ref="DL44:DL75" si="68">IF(ISBLANK(M44),"",(IF(ISERROR(M44),"",(P44)*3.33333)))</f>
        <v/>
      </c>
      <c r="DM44" s="220" t="str">
        <f t="shared" ref="DM44:DM75" si="69">IF(ISBLANK(M44),"",(MROUND(DL44,4)))</f>
        <v/>
      </c>
      <c r="DN44" s="179" t="str">
        <f t="shared" ref="DN44:DN75" si="70">IF(ISBLANK(M44),"",SUM(CS44,CV44,CZ44,DC44,DF44,DJ44))</f>
        <v/>
      </c>
      <c r="DO44" s="62" t="str">
        <f t="shared" ref="DO44:DO75" si="71">IF(ISBLANK(M44),"",DN44-DM44)</f>
        <v/>
      </c>
      <c r="DP44" s="217"/>
      <c r="DQ44" s="175" t="str">
        <f t="shared" ref="DQ44:DQ75" si="72">IF(ISBLANK(M44),"",SUM(BU44,CM44,DN44))</f>
        <v/>
      </c>
      <c r="DR44" s="176" t="str">
        <f t="shared" ref="DR44:DR75" si="73">IF(ISBLANK(M44),"",IF(BV44&gt;=0,"SI","NO"))</f>
        <v/>
      </c>
      <c r="DS44" s="176" t="str">
        <f t="shared" ref="DS44:DS75" si="74">IF(ISBLANK(M44),"",IF(CN44&gt;=0,"SI","NO"))</f>
        <v/>
      </c>
      <c r="DT44" s="176" t="str">
        <f t="shared" ref="DT44:DT75" si="75">IF(ISBLANK(M44),"",IF(DO44&gt;=0,"SI","NO"))</f>
        <v/>
      </c>
      <c r="DU44" s="176" t="str">
        <f t="shared" ref="DU44:DU75" si="76">IF(ISBLANK(M44),"",COUNTIF(DR44:DT44,"SI"))</f>
        <v/>
      </c>
      <c r="DV44" s="177" t="str">
        <f t="shared" ref="DV44:DV75" si="77">IF(ISBLANK(M44),"",IF(DU44=3,"SI","NO"))</f>
        <v/>
      </c>
      <c r="DW44" s="174" t="str">
        <f t="shared" ref="DW44:DW75" si="78">IF(ISBLANK(M44),"",(IF(O44&lt;1,"SI","NO")))</f>
        <v/>
      </c>
      <c r="DX44" s="174" t="str">
        <f t="shared" si="45"/>
        <v/>
      </c>
      <c r="DY44" s="174" t="str">
        <f t="shared" si="46"/>
        <v/>
      </c>
      <c r="DZ44" s="211"/>
      <c r="EA44" s="67"/>
      <c r="EB44" s="67"/>
      <c r="EC44" s="67"/>
      <c r="ED44" s="67"/>
      <c r="EE44" s="67"/>
      <c r="EF44" s="67"/>
      <c r="EG44" s="67"/>
      <c r="EH44" s="67"/>
      <c r="EI44" s="67"/>
      <c r="EJ44" s="67"/>
      <c r="EK44" s="421"/>
    </row>
    <row r="45" spans="1:141" s="9" customFormat="1" ht="18" customHeight="1" x14ac:dyDescent="0.25">
      <c r="A45" s="304"/>
      <c r="B45" s="304"/>
      <c r="C45" s="169"/>
      <c r="D45" s="170"/>
      <c r="E45" s="462"/>
      <c r="F45" s="297"/>
      <c r="G45" s="297"/>
      <c r="H45" s="59"/>
      <c r="I45" s="59"/>
      <c r="J45" s="423"/>
      <c r="K45" s="424"/>
      <c r="L45" s="124"/>
      <c r="M45" s="289"/>
      <c r="N45" s="289"/>
      <c r="O45" s="235" t="str">
        <f t="shared" si="16"/>
        <v/>
      </c>
      <c r="P45" s="236" t="str">
        <f t="shared" si="17"/>
        <v/>
      </c>
      <c r="Q45" s="211"/>
      <c r="R45" s="125"/>
      <c r="S45" s="125"/>
      <c r="T45" s="3">
        <f t="shared" si="55"/>
        <v>0</v>
      </c>
      <c r="U45" s="125"/>
      <c r="V45" s="125"/>
      <c r="W45" s="3">
        <f t="shared" si="56"/>
        <v>0</v>
      </c>
      <c r="X45" s="125"/>
      <c r="Y45" s="125"/>
      <c r="Z45" s="3">
        <f t="shared" si="57"/>
        <v>0</v>
      </c>
      <c r="AA45" s="181">
        <f t="shared" si="58"/>
        <v>0</v>
      </c>
      <c r="AB45" s="60"/>
      <c r="AC45" s="60"/>
      <c r="AD45" s="3">
        <f t="shared" si="59"/>
        <v>0</v>
      </c>
      <c r="AE45" s="125"/>
      <c r="AF45" s="125"/>
      <c r="AG45" s="3">
        <f t="shared" si="52"/>
        <v>0</v>
      </c>
      <c r="AH45" s="125"/>
      <c r="AI45" s="125"/>
      <c r="AJ45" s="4">
        <f t="shared" si="53"/>
        <v>0</v>
      </c>
      <c r="AK45" s="180">
        <f t="shared" si="54"/>
        <v>0</v>
      </c>
      <c r="AL45" s="278"/>
      <c r="AM45" s="278"/>
      <c r="AN45" s="275">
        <f t="shared" si="26"/>
        <v>0</v>
      </c>
      <c r="AO45" s="278"/>
      <c r="AP45" s="278"/>
      <c r="AQ45" s="275">
        <f t="shared" si="27"/>
        <v>0</v>
      </c>
      <c r="AR45" s="278"/>
      <c r="AS45" s="278"/>
      <c r="AT45" s="275">
        <f t="shared" si="28"/>
        <v>0</v>
      </c>
      <c r="AU45" s="180">
        <f t="shared" si="29"/>
        <v>0</v>
      </c>
      <c r="AV45" s="144"/>
      <c r="AW45" s="144"/>
      <c r="AX45" s="144"/>
      <c r="AY45" s="144"/>
      <c r="AZ45" s="144"/>
      <c r="BA45" s="144"/>
      <c r="BB45" s="144"/>
      <c r="BC45" s="144"/>
      <c r="BD45" s="144"/>
      <c r="BE45" s="144"/>
      <c r="BF45" s="144"/>
      <c r="BG45" s="144"/>
      <c r="BH45" s="144"/>
      <c r="BI45" s="144"/>
      <c r="BJ45" s="144"/>
      <c r="BK45" s="144"/>
      <c r="BL45" s="144"/>
      <c r="BM45" s="144"/>
      <c r="BN45" s="144"/>
      <c r="BO45" s="144"/>
      <c r="BP45" s="145">
        <f t="shared" si="30"/>
        <v>0</v>
      </c>
      <c r="BQ45" s="119">
        <f t="shared" si="31"/>
        <v>0</v>
      </c>
      <c r="BR45" s="217"/>
      <c r="BS45" s="204" t="str">
        <f t="shared" si="32"/>
        <v/>
      </c>
      <c r="BT45" s="61" t="str">
        <f t="shared" si="33"/>
        <v/>
      </c>
      <c r="BU45" s="172">
        <f t="shared" si="34"/>
        <v>0</v>
      </c>
      <c r="BV45" s="62" t="str">
        <f t="shared" si="63"/>
        <v/>
      </c>
      <c r="BW45" s="421"/>
      <c r="BX45" s="64"/>
      <c r="BY45" s="60"/>
      <c r="BZ45" s="3">
        <f t="shared" si="64"/>
        <v>0</v>
      </c>
      <c r="CA45" s="60"/>
      <c r="CB45" s="60"/>
      <c r="CC45" s="3">
        <f t="shared" si="60"/>
        <v>0</v>
      </c>
      <c r="CD45" s="60"/>
      <c r="CE45" s="60"/>
      <c r="CF45" s="3">
        <f t="shared" si="61"/>
        <v>0</v>
      </c>
      <c r="CG45" s="60"/>
      <c r="CH45" s="60"/>
      <c r="CI45" s="4">
        <f t="shared" si="62"/>
        <v>0</v>
      </c>
      <c r="CJ45" s="214"/>
      <c r="CK45" s="61" t="str">
        <f t="shared" si="65"/>
        <v/>
      </c>
      <c r="CL45" s="61" t="str">
        <f t="shared" si="66"/>
        <v/>
      </c>
      <c r="CM45" s="172">
        <f t="shared" si="38"/>
        <v>0</v>
      </c>
      <c r="CN45" s="62" t="str">
        <f t="shared" si="67"/>
        <v/>
      </c>
      <c r="CO45" s="217"/>
      <c r="CP45" s="63"/>
      <c r="CQ45" s="63"/>
      <c r="CR45" s="266"/>
      <c r="CS45" s="3">
        <f t="shared" si="39"/>
        <v>0</v>
      </c>
      <c r="CT45" s="266"/>
      <c r="CU45" s="266"/>
      <c r="CV45" s="3">
        <f t="shared" si="40"/>
        <v>0</v>
      </c>
      <c r="CW45" s="266"/>
      <c r="CX45" s="266"/>
      <c r="CY45" s="266"/>
      <c r="CZ45" s="3">
        <f t="shared" si="41"/>
        <v>0</v>
      </c>
      <c r="DA45" s="266"/>
      <c r="DB45" s="266"/>
      <c r="DC45" s="4">
        <f t="shared" si="42"/>
        <v>0</v>
      </c>
      <c r="DD45" s="65"/>
      <c r="DE45" s="65"/>
      <c r="DF45" s="4">
        <f t="shared" si="43"/>
        <v>0</v>
      </c>
      <c r="DG45" s="266"/>
      <c r="DH45" s="266"/>
      <c r="DI45" s="266"/>
      <c r="DJ45" s="4">
        <f t="shared" si="44"/>
        <v>0</v>
      </c>
      <c r="DK45" s="214"/>
      <c r="DL45" s="206" t="str">
        <f t="shared" si="68"/>
        <v/>
      </c>
      <c r="DM45" s="220" t="str">
        <f t="shared" si="69"/>
        <v/>
      </c>
      <c r="DN45" s="179" t="str">
        <f t="shared" si="70"/>
        <v/>
      </c>
      <c r="DO45" s="62" t="str">
        <f t="shared" si="71"/>
        <v/>
      </c>
      <c r="DP45" s="217"/>
      <c r="DQ45" s="175" t="str">
        <f t="shared" si="72"/>
        <v/>
      </c>
      <c r="DR45" s="176" t="str">
        <f t="shared" si="73"/>
        <v/>
      </c>
      <c r="DS45" s="176" t="str">
        <f t="shared" si="74"/>
        <v/>
      </c>
      <c r="DT45" s="176" t="str">
        <f t="shared" si="75"/>
        <v/>
      </c>
      <c r="DU45" s="176" t="str">
        <f t="shared" si="76"/>
        <v/>
      </c>
      <c r="DV45" s="177" t="str">
        <f t="shared" si="77"/>
        <v/>
      </c>
      <c r="DW45" s="174" t="str">
        <f t="shared" si="78"/>
        <v/>
      </c>
      <c r="DX45" s="174" t="str">
        <f t="shared" si="45"/>
        <v/>
      </c>
      <c r="DY45" s="174" t="str">
        <f t="shared" si="46"/>
        <v/>
      </c>
      <c r="DZ45" s="211"/>
      <c r="EA45" s="67"/>
      <c r="EB45" s="67"/>
      <c r="EC45" s="67"/>
      <c r="ED45" s="67"/>
      <c r="EE45" s="67"/>
      <c r="EF45" s="67"/>
      <c r="EG45" s="67"/>
      <c r="EH45" s="67"/>
      <c r="EI45" s="67"/>
      <c r="EJ45" s="67"/>
      <c r="EK45" s="421"/>
    </row>
    <row r="46" spans="1:141" s="9" customFormat="1" ht="18" customHeight="1" x14ac:dyDescent="0.25">
      <c r="A46" s="304"/>
      <c r="B46" s="304"/>
      <c r="C46" s="169"/>
      <c r="D46" s="170"/>
      <c r="E46" s="462"/>
      <c r="F46" s="297"/>
      <c r="G46" s="297"/>
      <c r="H46" s="59"/>
      <c r="I46" s="59"/>
      <c r="J46" s="423"/>
      <c r="K46" s="424"/>
      <c r="L46" s="124"/>
      <c r="M46" s="289"/>
      <c r="N46" s="289"/>
      <c r="O46" s="235" t="str">
        <f t="shared" si="16"/>
        <v/>
      </c>
      <c r="P46" s="236" t="str">
        <f t="shared" si="17"/>
        <v/>
      </c>
      <c r="Q46" s="211"/>
      <c r="R46" s="125"/>
      <c r="S46" s="125"/>
      <c r="T46" s="3">
        <f t="shared" si="55"/>
        <v>0</v>
      </c>
      <c r="U46" s="125"/>
      <c r="V46" s="125"/>
      <c r="W46" s="3">
        <f t="shared" si="56"/>
        <v>0</v>
      </c>
      <c r="X46" s="125"/>
      <c r="Y46" s="125"/>
      <c r="Z46" s="3">
        <f t="shared" si="57"/>
        <v>0</v>
      </c>
      <c r="AA46" s="181">
        <f t="shared" si="58"/>
        <v>0</v>
      </c>
      <c r="AB46" s="60"/>
      <c r="AC46" s="60"/>
      <c r="AD46" s="3">
        <f t="shared" si="59"/>
        <v>0</v>
      </c>
      <c r="AE46" s="125"/>
      <c r="AF46" s="125"/>
      <c r="AG46" s="3">
        <f t="shared" si="52"/>
        <v>0</v>
      </c>
      <c r="AH46" s="125"/>
      <c r="AI46" s="125"/>
      <c r="AJ46" s="4">
        <f t="shared" si="53"/>
        <v>0</v>
      </c>
      <c r="AK46" s="180">
        <f t="shared" si="54"/>
        <v>0</v>
      </c>
      <c r="AL46" s="278"/>
      <c r="AM46" s="278"/>
      <c r="AN46" s="275">
        <f t="shared" si="26"/>
        <v>0</v>
      </c>
      <c r="AO46" s="278"/>
      <c r="AP46" s="278"/>
      <c r="AQ46" s="275">
        <f t="shared" si="27"/>
        <v>0</v>
      </c>
      <c r="AR46" s="278"/>
      <c r="AS46" s="278"/>
      <c r="AT46" s="275">
        <f t="shared" si="28"/>
        <v>0</v>
      </c>
      <c r="AU46" s="180">
        <f t="shared" si="29"/>
        <v>0</v>
      </c>
      <c r="AV46" s="144"/>
      <c r="AW46" s="144"/>
      <c r="AX46" s="144"/>
      <c r="AY46" s="144"/>
      <c r="AZ46" s="144"/>
      <c r="BA46" s="144"/>
      <c r="BB46" s="144"/>
      <c r="BC46" s="144"/>
      <c r="BD46" s="144"/>
      <c r="BE46" s="144"/>
      <c r="BF46" s="144"/>
      <c r="BG46" s="144"/>
      <c r="BH46" s="144"/>
      <c r="BI46" s="144"/>
      <c r="BJ46" s="144"/>
      <c r="BK46" s="144"/>
      <c r="BL46" s="144"/>
      <c r="BM46" s="144"/>
      <c r="BN46" s="144"/>
      <c r="BO46" s="144"/>
      <c r="BP46" s="145">
        <f t="shared" si="30"/>
        <v>0</v>
      </c>
      <c r="BQ46" s="119">
        <f t="shared" si="31"/>
        <v>0</v>
      </c>
      <c r="BR46" s="217"/>
      <c r="BS46" s="204" t="str">
        <f t="shared" si="32"/>
        <v/>
      </c>
      <c r="BT46" s="61" t="str">
        <f t="shared" si="33"/>
        <v/>
      </c>
      <c r="BU46" s="172">
        <f t="shared" si="34"/>
        <v>0</v>
      </c>
      <c r="BV46" s="62" t="str">
        <f t="shared" si="63"/>
        <v/>
      </c>
      <c r="BW46" s="421"/>
      <c r="BX46" s="64"/>
      <c r="BY46" s="60"/>
      <c r="BZ46" s="3">
        <f t="shared" si="64"/>
        <v>0</v>
      </c>
      <c r="CA46" s="60"/>
      <c r="CB46" s="60"/>
      <c r="CC46" s="3">
        <f t="shared" si="60"/>
        <v>0</v>
      </c>
      <c r="CD46" s="60"/>
      <c r="CE46" s="60"/>
      <c r="CF46" s="3">
        <f t="shared" si="61"/>
        <v>0</v>
      </c>
      <c r="CG46" s="60"/>
      <c r="CH46" s="60"/>
      <c r="CI46" s="4">
        <f t="shared" si="62"/>
        <v>0</v>
      </c>
      <c r="CJ46" s="214"/>
      <c r="CK46" s="61" t="str">
        <f t="shared" si="65"/>
        <v/>
      </c>
      <c r="CL46" s="61" t="str">
        <f t="shared" si="66"/>
        <v/>
      </c>
      <c r="CM46" s="172">
        <f t="shared" si="38"/>
        <v>0</v>
      </c>
      <c r="CN46" s="62" t="str">
        <f t="shared" si="67"/>
        <v/>
      </c>
      <c r="CO46" s="217"/>
      <c r="CP46" s="63"/>
      <c r="CQ46" s="63"/>
      <c r="CR46" s="266"/>
      <c r="CS46" s="3">
        <f t="shared" si="39"/>
        <v>0</v>
      </c>
      <c r="CT46" s="266"/>
      <c r="CU46" s="266"/>
      <c r="CV46" s="3">
        <f t="shared" si="40"/>
        <v>0</v>
      </c>
      <c r="CW46" s="266"/>
      <c r="CX46" s="266"/>
      <c r="CY46" s="266"/>
      <c r="CZ46" s="3">
        <f t="shared" si="41"/>
        <v>0</v>
      </c>
      <c r="DA46" s="266"/>
      <c r="DB46" s="266"/>
      <c r="DC46" s="4">
        <f t="shared" si="42"/>
        <v>0</v>
      </c>
      <c r="DD46" s="65"/>
      <c r="DE46" s="65"/>
      <c r="DF46" s="4">
        <f t="shared" si="43"/>
        <v>0</v>
      </c>
      <c r="DG46" s="266"/>
      <c r="DH46" s="266"/>
      <c r="DI46" s="266"/>
      <c r="DJ46" s="4">
        <f t="shared" si="44"/>
        <v>0</v>
      </c>
      <c r="DK46" s="214"/>
      <c r="DL46" s="206" t="str">
        <f t="shared" si="68"/>
        <v/>
      </c>
      <c r="DM46" s="220" t="str">
        <f t="shared" si="69"/>
        <v/>
      </c>
      <c r="DN46" s="179" t="str">
        <f t="shared" si="70"/>
        <v/>
      </c>
      <c r="DO46" s="62" t="str">
        <f t="shared" si="71"/>
        <v/>
      </c>
      <c r="DP46" s="217"/>
      <c r="DQ46" s="175" t="str">
        <f t="shared" si="72"/>
        <v/>
      </c>
      <c r="DR46" s="176" t="str">
        <f t="shared" si="73"/>
        <v/>
      </c>
      <c r="DS46" s="176" t="str">
        <f t="shared" si="74"/>
        <v/>
      </c>
      <c r="DT46" s="176" t="str">
        <f t="shared" si="75"/>
        <v/>
      </c>
      <c r="DU46" s="176" t="str">
        <f t="shared" si="76"/>
        <v/>
      </c>
      <c r="DV46" s="177" t="str">
        <f t="shared" si="77"/>
        <v/>
      </c>
      <c r="DW46" s="174" t="str">
        <f t="shared" si="78"/>
        <v/>
      </c>
      <c r="DX46" s="174" t="str">
        <f t="shared" si="45"/>
        <v/>
      </c>
      <c r="DY46" s="174" t="str">
        <f t="shared" si="46"/>
        <v/>
      </c>
      <c r="DZ46" s="211"/>
      <c r="EA46" s="67"/>
      <c r="EB46" s="67"/>
      <c r="EC46" s="67"/>
      <c r="ED46" s="67"/>
      <c r="EE46" s="67"/>
      <c r="EF46" s="67"/>
      <c r="EG46" s="67"/>
      <c r="EH46" s="67"/>
      <c r="EI46" s="67"/>
      <c r="EJ46" s="67"/>
      <c r="EK46" s="421"/>
    </row>
    <row r="47" spans="1:141" s="9" customFormat="1" ht="18" customHeight="1" x14ac:dyDescent="0.25">
      <c r="A47" s="304"/>
      <c r="B47" s="304"/>
      <c r="C47" s="169"/>
      <c r="D47" s="170"/>
      <c r="E47" s="462"/>
      <c r="F47" s="297"/>
      <c r="G47" s="297"/>
      <c r="H47" s="59"/>
      <c r="I47" s="59"/>
      <c r="J47" s="423"/>
      <c r="K47" s="424"/>
      <c r="L47" s="124"/>
      <c r="M47" s="289"/>
      <c r="N47" s="289"/>
      <c r="O47" s="235" t="str">
        <f t="shared" si="16"/>
        <v/>
      </c>
      <c r="P47" s="236" t="str">
        <f t="shared" si="17"/>
        <v/>
      </c>
      <c r="Q47" s="211"/>
      <c r="R47" s="125"/>
      <c r="S47" s="125"/>
      <c r="T47" s="3">
        <f t="shared" si="55"/>
        <v>0</v>
      </c>
      <c r="U47" s="125"/>
      <c r="V47" s="125"/>
      <c r="W47" s="3">
        <f t="shared" si="56"/>
        <v>0</v>
      </c>
      <c r="X47" s="125"/>
      <c r="Y47" s="125"/>
      <c r="Z47" s="3">
        <f t="shared" si="57"/>
        <v>0</v>
      </c>
      <c r="AA47" s="181">
        <f t="shared" si="58"/>
        <v>0</v>
      </c>
      <c r="AB47" s="60"/>
      <c r="AC47" s="60"/>
      <c r="AD47" s="3">
        <f t="shared" si="59"/>
        <v>0</v>
      </c>
      <c r="AE47" s="125"/>
      <c r="AF47" s="125"/>
      <c r="AG47" s="3">
        <f t="shared" si="52"/>
        <v>0</v>
      </c>
      <c r="AH47" s="125"/>
      <c r="AI47" s="125"/>
      <c r="AJ47" s="4">
        <f t="shared" si="53"/>
        <v>0</v>
      </c>
      <c r="AK47" s="180">
        <f t="shared" si="54"/>
        <v>0</v>
      </c>
      <c r="AL47" s="278"/>
      <c r="AM47" s="278"/>
      <c r="AN47" s="275">
        <f t="shared" si="26"/>
        <v>0</v>
      </c>
      <c r="AO47" s="278"/>
      <c r="AP47" s="278"/>
      <c r="AQ47" s="275">
        <f t="shared" si="27"/>
        <v>0</v>
      </c>
      <c r="AR47" s="278"/>
      <c r="AS47" s="278"/>
      <c r="AT47" s="275">
        <f t="shared" si="28"/>
        <v>0</v>
      </c>
      <c r="AU47" s="180">
        <f t="shared" si="29"/>
        <v>0</v>
      </c>
      <c r="AV47" s="144"/>
      <c r="AW47" s="144"/>
      <c r="AX47" s="144"/>
      <c r="AY47" s="144"/>
      <c r="AZ47" s="144"/>
      <c r="BA47" s="144"/>
      <c r="BB47" s="144"/>
      <c r="BC47" s="144"/>
      <c r="BD47" s="144"/>
      <c r="BE47" s="144"/>
      <c r="BF47" s="144"/>
      <c r="BG47" s="144"/>
      <c r="BH47" s="144"/>
      <c r="BI47" s="144"/>
      <c r="BJ47" s="144"/>
      <c r="BK47" s="144"/>
      <c r="BL47" s="144"/>
      <c r="BM47" s="144"/>
      <c r="BN47" s="144"/>
      <c r="BO47" s="144"/>
      <c r="BP47" s="145">
        <f t="shared" si="30"/>
        <v>0</v>
      </c>
      <c r="BQ47" s="119">
        <f t="shared" si="31"/>
        <v>0</v>
      </c>
      <c r="BR47" s="217"/>
      <c r="BS47" s="204" t="str">
        <f t="shared" si="32"/>
        <v/>
      </c>
      <c r="BT47" s="61" t="str">
        <f t="shared" si="33"/>
        <v/>
      </c>
      <c r="BU47" s="172">
        <f t="shared" si="34"/>
        <v>0</v>
      </c>
      <c r="BV47" s="62" t="str">
        <f t="shared" si="63"/>
        <v/>
      </c>
      <c r="BW47" s="421"/>
      <c r="BX47" s="64"/>
      <c r="BY47" s="60"/>
      <c r="BZ47" s="3">
        <f t="shared" si="64"/>
        <v>0</v>
      </c>
      <c r="CA47" s="60"/>
      <c r="CB47" s="60"/>
      <c r="CC47" s="3">
        <f t="shared" si="60"/>
        <v>0</v>
      </c>
      <c r="CD47" s="60"/>
      <c r="CE47" s="60"/>
      <c r="CF47" s="3">
        <f t="shared" si="61"/>
        <v>0</v>
      </c>
      <c r="CG47" s="60"/>
      <c r="CH47" s="60"/>
      <c r="CI47" s="4">
        <f t="shared" si="62"/>
        <v>0</v>
      </c>
      <c r="CJ47" s="214"/>
      <c r="CK47" s="61" t="str">
        <f t="shared" si="65"/>
        <v/>
      </c>
      <c r="CL47" s="61" t="str">
        <f t="shared" si="66"/>
        <v/>
      </c>
      <c r="CM47" s="172">
        <f t="shared" si="38"/>
        <v>0</v>
      </c>
      <c r="CN47" s="62" t="str">
        <f t="shared" si="67"/>
        <v/>
      </c>
      <c r="CO47" s="217"/>
      <c r="CP47" s="63"/>
      <c r="CQ47" s="63"/>
      <c r="CR47" s="266"/>
      <c r="CS47" s="3">
        <f t="shared" si="39"/>
        <v>0</v>
      </c>
      <c r="CT47" s="266"/>
      <c r="CU47" s="266"/>
      <c r="CV47" s="3">
        <f t="shared" si="40"/>
        <v>0</v>
      </c>
      <c r="CW47" s="266"/>
      <c r="CX47" s="266"/>
      <c r="CY47" s="266"/>
      <c r="CZ47" s="3">
        <f t="shared" si="41"/>
        <v>0</v>
      </c>
      <c r="DA47" s="266"/>
      <c r="DB47" s="266"/>
      <c r="DC47" s="4">
        <f t="shared" si="42"/>
        <v>0</v>
      </c>
      <c r="DD47" s="65"/>
      <c r="DE47" s="65"/>
      <c r="DF47" s="4">
        <f t="shared" si="43"/>
        <v>0</v>
      </c>
      <c r="DG47" s="266"/>
      <c r="DH47" s="266"/>
      <c r="DI47" s="266"/>
      <c r="DJ47" s="4">
        <f t="shared" si="44"/>
        <v>0</v>
      </c>
      <c r="DK47" s="214"/>
      <c r="DL47" s="206" t="str">
        <f t="shared" si="68"/>
        <v/>
      </c>
      <c r="DM47" s="220" t="str">
        <f t="shared" si="69"/>
        <v/>
      </c>
      <c r="DN47" s="179" t="str">
        <f t="shared" si="70"/>
        <v/>
      </c>
      <c r="DO47" s="62" t="str">
        <f t="shared" si="71"/>
        <v/>
      </c>
      <c r="DP47" s="217"/>
      <c r="DQ47" s="175" t="str">
        <f t="shared" si="72"/>
        <v/>
      </c>
      <c r="DR47" s="176" t="str">
        <f t="shared" si="73"/>
        <v/>
      </c>
      <c r="DS47" s="176" t="str">
        <f t="shared" si="74"/>
        <v/>
      </c>
      <c r="DT47" s="176" t="str">
        <f t="shared" si="75"/>
        <v/>
      </c>
      <c r="DU47" s="176" t="str">
        <f t="shared" si="76"/>
        <v/>
      </c>
      <c r="DV47" s="177" t="str">
        <f t="shared" si="77"/>
        <v/>
      </c>
      <c r="DW47" s="174" t="str">
        <f t="shared" si="78"/>
        <v/>
      </c>
      <c r="DX47" s="174" t="str">
        <f t="shared" si="45"/>
        <v/>
      </c>
      <c r="DY47" s="174" t="str">
        <f t="shared" si="46"/>
        <v/>
      </c>
      <c r="DZ47" s="211"/>
      <c r="EA47" s="67"/>
      <c r="EB47" s="67"/>
      <c r="EC47" s="67"/>
      <c r="ED47" s="67"/>
      <c r="EE47" s="67"/>
      <c r="EF47" s="67"/>
      <c r="EG47" s="67"/>
      <c r="EH47" s="67"/>
      <c r="EI47" s="67"/>
      <c r="EJ47" s="67"/>
      <c r="EK47" s="421"/>
    </row>
    <row r="48" spans="1:141" s="9" customFormat="1" ht="18" customHeight="1" x14ac:dyDescent="0.25">
      <c r="A48" s="304"/>
      <c r="B48" s="304"/>
      <c r="C48" s="169"/>
      <c r="D48" s="170"/>
      <c r="E48" s="462"/>
      <c r="F48" s="297"/>
      <c r="G48" s="297"/>
      <c r="H48" s="59"/>
      <c r="I48" s="59"/>
      <c r="J48" s="423"/>
      <c r="K48" s="424"/>
      <c r="L48" s="124"/>
      <c r="M48" s="289"/>
      <c r="N48" s="289"/>
      <c r="O48" s="235" t="str">
        <f t="shared" si="16"/>
        <v/>
      </c>
      <c r="P48" s="236" t="str">
        <f t="shared" si="17"/>
        <v/>
      </c>
      <c r="Q48" s="211"/>
      <c r="R48" s="125"/>
      <c r="S48" s="125"/>
      <c r="T48" s="3">
        <f t="shared" si="55"/>
        <v>0</v>
      </c>
      <c r="U48" s="125"/>
      <c r="V48" s="125"/>
      <c r="W48" s="3">
        <f t="shared" si="56"/>
        <v>0</v>
      </c>
      <c r="X48" s="125"/>
      <c r="Y48" s="125"/>
      <c r="Z48" s="3">
        <f t="shared" si="57"/>
        <v>0</v>
      </c>
      <c r="AA48" s="181">
        <f t="shared" si="58"/>
        <v>0</v>
      </c>
      <c r="AB48" s="60"/>
      <c r="AC48" s="60"/>
      <c r="AD48" s="3">
        <f t="shared" si="59"/>
        <v>0</v>
      </c>
      <c r="AE48" s="125"/>
      <c r="AF48" s="125"/>
      <c r="AG48" s="3">
        <f t="shared" si="52"/>
        <v>0</v>
      </c>
      <c r="AH48" s="125"/>
      <c r="AI48" s="125"/>
      <c r="AJ48" s="4">
        <f t="shared" si="53"/>
        <v>0</v>
      </c>
      <c r="AK48" s="180">
        <f t="shared" si="54"/>
        <v>0</v>
      </c>
      <c r="AL48" s="278"/>
      <c r="AM48" s="278"/>
      <c r="AN48" s="275">
        <f t="shared" si="26"/>
        <v>0</v>
      </c>
      <c r="AO48" s="278"/>
      <c r="AP48" s="278"/>
      <c r="AQ48" s="275">
        <f t="shared" si="27"/>
        <v>0</v>
      </c>
      <c r="AR48" s="278"/>
      <c r="AS48" s="278"/>
      <c r="AT48" s="275">
        <f t="shared" si="28"/>
        <v>0</v>
      </c>
      <c r="AU48" s="180">
        <f t="shared" si="29"/>
        <v>0</v>
      </c>
      <c r="AV48" s="144"/>
      <c r="AW48" s="144"/>
      <c r="AX48" s="144"/>
      <c r="AY48" s="144"/>
      <c r="AZ48" s="144"/>
      <c r="BA48" s="144"/>
      <c r="BB48" s="144"/>
      <c r="BC48" s="144"/>
      <c r="BD48" s="144"/>
      <c r="BE48" s="144"/>
      <c r="BF48" s="144"/>
      <c r="BG48" s="144"/>
      <c r="BH48" s="144"/>
      <c r="BI48" s="144"/>
      <c r="BJ48" s="144"/>
      <c r="BK48" s="144"/>
      <c r="BL48" s="144"/>
      <c r="BM48" s="144"/>
      <c r="BN48" s="144"/>
      <c r="BO48" s="144"/>
      <c r="BP48" s="145">
        <f t="shared" si="30"/>
        <v>0</v>
      </c>
      <c r="BQ48" s="119">
        <f t="shared" si="31"/>
        <v>0</v>
      </c>
      <c r="BR48" s="217"/>
      <c r="BS48" s="204" t="str">
        <f t="shared" si="32"/>
        <v/>
      </c>
      <c r="BT48" s="61" t="str">
        <f t="shared" si="33"/>
        <v/>
      </c>
      <c r="BU48" s="172">
        <f t="shared" si="34"/>
        <v>0</v>
      </c>
      <c r="BV48" s="62" t="str">
        <f t="shared" si="63"/>
        <v/>
      </c>
      <c r="BW48" s="421"/>
      <c r="BX48" s="64"/>
      <c r="BY48" s="60"/>
      <c r="BZ48" s="3">
        <f t="shared" si="64"/>
        <v>0</v>
      </c>
      <c r="CA48" s="60"/>
      <c r="CB48" s="60"/>
      <c r="CC48" s="3">
        <f t="shared" si="60"/>
        <v>0</v>
      </c>
      <c r="CD48" s="60"/>
      <c r="CE48" s="60"/>
      <c r="CF48" s="3">
        <f t="shared" si="61"/>
        <v>0</v>
      </c>
      <c r="CG48" s="60"/>
      <c r="CH48" s="60"/>
      <c r="CI48" s="4">
        <f t="shared" si="62"/>
        <v>0</v>
      </c>
      <c r="CJ48" s="214"/>
      <c r="CK48" s="61" t="str">
        <f t="shared" si="65"/>
        <v/>
      </c>
      <c r="CL48" s="61" t="str">
        <f t="shared" si="66"/>
        <v/>
      </c>
      <c r="CM48" s="172">
        <f t="shared" si="38"/>
        <v>0</v>
      </c>
      <c r="CN48" s="62" t="str">
        <f t="shared" si="67"/>
        <v/>
      </c>
      <c r="CO48" s="217"/>
      <c r="CP48" s="63"/>
      <c r="CQ48" s="63"/>
      <c r="CR48" s="266"/>
      <c r="CS48" s="3">
        <f t="shared" si="39"/>
        <v>0</v>
      </c>
      <c r="CT48" s="266"/>
      <c r="CU48" s="266"/>
      <c r="CV48" s="3">
        <f t="shared" si="40"/>
        <v>0</v>
      </c>
      <c r="CW48" s="266"/>
      <c r="CX48" s="266"/>
      <c r="CY48" s="266"/>
      <c r="CZ48" s="3">
        <f t="shared" si="41"/>
        <v>0</v>
      </c>
      <c r="DA48" s="266"/>
      <c r="DB48" s="266"/>
      <c r="DC48" s="4">
        <f t="shared" si="42"/>
        <v>0</v>
      </c>
      <c r="DD48" s="65"/>
      <c r="DE48" s="65"/>
      <c r="DF48" s="4">
        <f t="shared" si="43"/>
        <v>0</v>
      </c>
      <c r="DG48" s="266"/>
      <c r="DH48" s="266"/>
      <c r="DI48" s="266"/>
      <c r="DJ48" s="4">
        <f t="shared" si="44"/>
        <v>0</v>
      </c>
      <c r="DK48" s="214"/>
      <c r="DL48" s="206" t="str">
        <f t="shared" si="68"/>
        <v/>
      </c>
      <c r="DM48" s="220" t="str">
        <f t="shared" si="69"/>
        <v/>
      </c>
      <c r="DN48" s="179" t="str">
        <f t="shared" si="70"/>
        <v/>
      </c>
      <c r="DO48" s="62" t="str">
        <f t="shared" si="71"/>
        <v/>
      </c>
      <c r="DP48" s="217"/>
      <c r="DQ48" s="175" t="str">
        <f t="shared" si="72"/>
        <v/>
      </c>
      <c r="DR48" s="176" t="str">
        <f t="shared" si="73"/>
        <v/>
      </c>
      <c r="DS48" s="176" t="str">
        <f t="shared" si="74"/>
        <v/>
      </c>
      <c r="DT48" s="176" t="str">
        <f t="shared" si="75"/>
        <v/>
      </c>
      <c r="DU48" s="176" t="str">
        <f t="shared" si="76"/>
        <v/>
      </c>
      <c r="DV48" s="177" t="str">
        <f t="shared" si="77"/>
        <v/>
      </c>
      <c r="DW48" s="174" t="str">
        <f t="shared" si="78"/>
        <v/>
      </c>
      <c r="DX48" s="174" t="str">
        <f t="shared" si="45"/>
        <v/>
      </c>
      <c r="DY48" s="174" t="str">
        <f t="shared" si="46"/>
        <v/>
      </c>
      <c r="DZ48" s="211"/>
      <c r="EA48" s="67"/>
      <c r="EB48" s="67"/>
      <c r="EC48" s="67"/>
      <c r="ED48" s="67"/>
      <c r="EE48" s="67"/>
      <c r="EF48" s="67"/>
      <c r="EG48" s="67"/>
      <c r="EH48" s="67"/>
      <c r="EI48" s="67"/>
      <c r="EJ48" s="67"/>
      <c r="EK48" s="421"/>
    </row>
    <row r="49" spans="1:141" s="9" customFormat="1" ht="18" customHeight="1" x14ac:dyDescent="0.25">
      <c r="A49" s="304"/>
      <c r="B49" s="304"/>
      <c r="C49" s="169"/>
      <c r="D49" s="170"/>
      <c r="E49" s="462"/>
      <c r="F49" s="297"/>
      <c r="G49" s="297"/>
      <c r="H49" s="59"/>
      <c r="I49" s="59"/>
      <c r="J49" s="423"/>
      <c r="K49" s="424"/>
      <c r="L49" s="124"/>
      <c r="M49" s="289"/>
      <c r="N49" s="289"/>
      <c r="O49" s="235" t="str">
        <f t="shared" si="16"/>
        <v/>
      </c>
      <c r="P49" s="236" t="str">
        <f t="shared" si="17"/>
        <v/>
      </c>
      <c r="Q49" s="211"/>
      <c r="R49" s="125"/>
      <c r="S49" s="125"/>
      <c r="T49" s="3">
        <f t="shared" si="55"/>
        <v>0</v>
      </c>
      <c r="U49" s="125"/>
      <c r="V49" s="125"/>
      <c r="W49" s="3">
        <f t="shared" si="56"/>
        <v>0</v>
      </c>
      <c r="X49" s="125"/>
      <c r="Y49" s="125"/>
      <c r="Z49" s="3">
        <f t="shared" si="57"/>
        <v>0</v>
      </c>
      <c r="AA49" s="181">
        <f t="shared" si="58"/>
        <v>0</v>
      </c>
      <c r="AB49" s="60"/>
      <c r="AC49" s="60"/>
      <c r="AD49" s="3">
        <f t="shared" si="59"/>
        <v>0</v>
      </c>
      <c r="AE49" s="125"/>
      <c r="AF49" s="125"/>
      <c r="AG49" s="3">
        <f t="shared" si="52"/>
        <v>0</v>
      </c>
      <c r="AH49" s="125"/>
      <c r="AI49" s="125"/>
      <c r="AJ49" s="4">
        <f t="shared" si="53"/>
        <v>0</v>
      </c>
      <c r="AK49" s="180">
        <f t="shared" si="54"/>
        <v>0</v>
      </c>
      <c r="AL49" s="278"/>
      <c r="AM49" s="278"/>
      <c r="AN49" s="275">
        <f t="shared" si="26"/>
        <v>0</v>
      </c>
      <c r="AO49" s="278"/>
      <c r="AP49" s="278"/>
      <c r="AQ49" s="275">
        <f t="shared" si="27"/>
        <v>0</v>
      </c>
      <c r="AR49" s="278"/>
      <c r="AS49" s="278"/>
      <c r="AT49" s="275">
        <f t="shared" si="28"/>
        <v>0</v>
      </c>
      <c r="AU49" s="180">
        <f t="shared" si="29"/>
        <v>0</v>
      </c>
      <c r="AV49" s="144"/>
      <c r="AW49" s="144"/>
      <c r="AX49" s="144"/>
      <c r="AY49" s="144"/>
      <c r="AZ49" s="144"/>
      <c r="BA49" s="144"/>
      <c r="BB49" s="144"/>
      <c r="BC49" s="144"/>
      <c r="BD49" s="144"/>
      <c r="BE49" s="144"/>
      <c r="BF49" s="144"/>
      <c r="BG49" s="144"/>
      <c r="BH49" s="144"/>
      <c r="BI49" s="144"/>
      <c r="BJ49" s="144"/>
      <c r="BK49" s="144"/>
      <c r="BL49" s="144"/>
      <c r="BM49" s="144"/>
      <c r="BN49" s="144"/>
      <c r="BO49" s="144"/>
      <c r="BP49" s="145">
        <f t="shared" si="30"/>
        <v>0</v>
      </c>
      <c r="BQ49" s="119">
        <f t="shared" si="31"/>
        <v>0</v>
      </c>
      <c r="BR49" s="217"/>
      <c r="BS49" s="204" t="str">
        <f t="shared" si="32"/>
        <v/>
      </c>
      <c r="BT49" s="61" t="str">
        <f t="shared" si="33"/>
        <v/>
      </c>
      <c r="BU49" s="172">
        <f t="shared" si="34"/>
        <v>0</v>
      </c>
      <c r="BV49" s="62" t="str">
        <f t="shared" si="63"/>
        <v/>
      </c>
      <c r="BW49" s="421"/>
      <c r="BX49" s="64"/>
      <c r="BY49" s="60"/>
      <c r="BZ49" s="3">
        <f t="shared" si="64"/>
        <v>0</v>
      </c>
      <c r="CA49" s="60"/>
      <c r="CB49" s="60"/>
      <c r="CC49" s="3">
        <f t="shared" si="60"/>
        <v>0</v>
      </c>
      <c r="CD49" s="60"/>
      <c r="CE49" s="60"/>
      <c r="CF49" s="3">
        <f t="shared" si="61"/>
        <v>0</v>
      </c>
      <c r="CG49" s="60"/>
      <c r="CH49" s="60"/>
      <c r="CI49" s="4">
        <f t="shared" si="62"/>
        <v>0</v>
      </c>
      <c r="CJ49" s="214"/>
      <c r="CK49" s="61" t="str">
        <f t="shared" si="65"/>
        <v/>
      </c>
      <c r="CL49" s="61" t="str">
        <f t="shared" si="66"/>
        <v/>
      </c>
      <c r="CM49" s="172">
        <f t="shared" si="38"/>
        <v>0</v>
      </c>
      <c r="CN49" s="62" t="str">
        <f t="shared" si="67"/>
        <v/>
      </c>
      <c r="CO49" s="217"/>
      <c r="CP49" s="63"/>
      <c r="CQ49" s="63"/>
      <c r="CR49" s="266"/>
      <c r="CS49" s="3">
        <f t="shared" si="39"/>
        <v>0</v>
      </c>
      <c r="CT49" s="266"/>
      <c r="CU49" s="266"/>
      <c r="CV49" s="3">
        <f t="shared" si="40"/>
        <v>0</v>
      </c>
      <c r="CW49" s="266"/>
      <c r="CX49" s="266"/>
      <c r="CY49" s="266"/>
      <c r="CZ49" s="3">
        <f t="shared" si="41"/>
        <v>0</v>
      </c>
      <c r="DA49" s="266"/>
      <c r="DB49" s="266"/>
      <c r="DC49" s="4">
        <f t="shared" si="42"/>
        <v>0</v>
      </c>
      <c r="DD49" s="65"/>
      <c r="DE49" s="65"/>
      <c r="DF49" s="4">
        <f t="shared" si="43"/>
        <v>0</v>
      </c>
      <c r="DG49" s="266"/>
      <c r="DH49" s="266"/>
      <c r="DI49" s="266"/>
      <c r="DJ49" s="4">
        <f t="shared" si="44"/>
        <v>0</v>
      </c>
      <c r="DK49" s="214"/>
      <c r="DL49" s="206" t="str">
        <f t="shared" si="68"/>
        <v/>
      </c>
      <c r="DM49" s="220" t="str">
        <f t="shared" si="69"/>
        <v/>
      </c>
      <c r="DN49" s="179" t="str">
        <f t="shared" si="70"/>
        <v/>
      </c>
      <c r="DO49" s="62" t="str">
        <f t="shared" si="71"/>
        <v/>
      </c>
      <c r="DP49" s="217"/>
      <c r="DQ49" s="175" t="str">
        <f t="shared" si="72"/>
        <v/>
      </c>
      <c r="DR49" s="176" t="str">
        <f t="shared" si="73"/>
        <v/>
      </c>
      <c r="DS49" s="176" t="str">
        <f t="shared" si="74"/>
        <v/>
      </c>
      <c r="DT49" s="176" t="str">
        <f t="shared" si="75"/>
        <v/>
      </c>
      <c r="DU49" s="176" t="str">
        <f t="shared" si="76"/>
        <v/>
      </c>
      <c r="DV49" s="177" t="str">
        <f t="shared" si="77"/>
        <v/>
      </c>
      <c r="DW49" s="174" t="str">
        <f t="shared" si="78"/>
        <v/>
      </c>
      <c r="DX49" s="174" t="str">
        <f t="shared" si="45"/>
        <v/>
      </c>
      <c r="DY49" s="174" t="str">
        <f t="shared" si="46"/>
        <v/>
      </c>
      <c r="DZ49" s="211"/>
      <c r="EA49" s="67"/>
      <c r="EB49" s="67"/>
      <c r="EC49" s="67"/>
      <c r="ED49" s="67"/>
      <c r="EE49" s="67"/>
      <c r="EF49" s="67"/>
      <c r="EG49" s="67"/>
      <c r="EH49" s="67"/>
      <c r="EI49" s="67"/>
      <c r="EJ49" s="67"/>
      <c r="EK49" s="421"/>
    </row>
    <row r="50" spans="1:141" s="9" customFormat="1" ht="18" customHeight="1" x14ac:dyDescent="0.25">
      <c r="A50" s="304"/>
      <c r="B50" s="304"/>
      <c r="C50" s="169"/>
      <c r="D50" s="170"/>
      <c r="E50" s="462"/>
      <c r="F50" s="297"/>
      <c r="G50" s="297"/>
      <c r="H50" s="59"/>
      <c r="I50" s="59"/>
      <c r="J50" s="423"/>
      <c r="K50" s="424"/>
      <c r="L50" s="124"/>
      <c r="M50" s="289"/>
      <c r="N50" s="289"/>
      <c r="O50" s="235" t="str">
        <f t="shared" si="16"/>
        <v/>
      </c>
      <c r="P50" s="236" t="str">
        <f t="shared" si="17"/>
        <v/>
      </c>
      <c r="Q50" s="211"/>
      <c r="R50" s="125"/>
      <c r="S50" s="125"/>
      <c r="T50" s="3">
        <f t="shared" si="55"/>
        <v>0</v>
      </c>
      <c r="U50" s="125"/>
      <c r="V50" s="125"/>
      <c r="W50" s="3">
        <f t="shared" si="56"/>
        <v>0</v>
      </c>
      <c r="X50" s="125"/>
      <c r="Y50" s="125"/>
      <c r="Z50" s="3">
        <f t="shared" si="57"/>
        <v>0</v>
      </c>
      <c r="AA50" s="181">
        <f t="shared" si="58"/>
        <v>0</v>
      </c>
      <c r="AB50" s="60"/>
      <c r="AC50" s="60"/>
      <c r="AD50" s="3">
        <f t="shared" si="59"/>
        <v>0</v>
      </c>
      <c r="AE50" s="125"/>
      <c r="AF50" s="125"/>
      <c r="AG50" s="3">
        <f t="shared" si="52"/>
        <v>0</v>
      </c>
      <c r="AH50" s="125"/>
      <c r="AI50" s="125"/>
      <c r="AJ50" s="4">
        <f t="shared" si="53"/>
        <v>0</v>
      </c>
      <c r="AK50" s="180">
        <f t="shared" si="54"/>
        <v>0</v>
      </c>
      <c r="AL50" s="278"/>
      <c r="AM50" s="278"/>
      <c r="AN50" s="275">
        <f t="shared" si="26"/>
        <v>0</v>
      </c>
      <c r="AO50" s="278"/>
      <c r="AP50" s="278"/>
      <c r="AQ50" s="275">
        <f t="shared" si="27"/>
        <v>0</v>
      </c>
      <c r="AR50" s="278"/>
      <c r="AS50" s="278"/>
      <c r="AT50" s="275">
        <f t="shared" si="28"/>
        <v>0</v>
      </c>
      <c r="AU50" s="180">
        <f t="shared" si="29"/>
        <v>0</v>
      </c>
      <c r="AV50" s="144"/>
      <c r="AW50" s="144"/>
      <c r="AX50" s="144"/>
      <c r="AY50" s="144"/>
      <c r="AZ50" s="144"/>
      <c r="BA50" s="144"/>
      <c r="BB50" s="144"/>
      <c r="BC50" s="144"/>
      <c r="BD50" s="144"/>
      <c r="BE50" s="144"/>
      <c r="BF50" s="144"/>
      <c r="BG50" s="144"/>
      <c r="BH50" s="144"/>
      <c r="BI50" s="144"/>
      <c r="BJ50" s="144"/>
      <c r="BK50" s="144"/>
      <c r="BL50" s="144"/>
      <c r="BM50" s="144"/>
      <c r="BN50" s="144"/>
      <c r="BO50" s="144"/>
      <c r="BP50" s="145">
        <f t="shared" si="30"/>
        <v>0</v>
      </c>
      <c r="BQ50" s="119">
        <f t="shared" si="31"/>
        <v>0</v>
      </c>
      <c r="BR50" s="217"/>
      <c r="BS50" s="204" t="str">
        <f t="shared" si="32"/>
        <v/>
      </c>
      <c r="BT50" s="61" t="str">
        <f t="shared" si="33"/>
        <v/>
      </c>
      <c r="BU50" s="172">
        <f t="shared" si="34"/>
        <v>0</v>
      </c>
      <c r="BV50" s="62" t="str">
        <f t="shared" si="63"/>
        <v/>
      </c>
      <c r="BW50" s="421"/>
      <c r="BX50" s="64"/>
      <c r="BY50" s="60"/>
      <c r="BZ50" s="3">
        <f t="shared" si="64"/>
        <v>0</v>
      </c>
      <c r="CA50" s="60"/>
      <c r="CB50" s="60"/>
      <c r="CC50" s="3">
        <f t="shared" si="60"/>
        <v>0</v>
      </c>
      <c r="CD50" s="60"/>
      <c r="CE50" s="60"/>
      <c r="CF50" s="3">
        <f t="shared" si="61"/>
        <v>0</v>
      </c>
      <c r="CG50" s="60"/>
      <c r="CH50" s="60"/>
      <c r="CI50" s="4">
        <f t="shared" si="62"/>
        <v>0</v>
      </c>
      <c r="CJ50" s="214"/>
      <c r="CK50" s="61" t="str">
        <f t="shared" si="65"/>
        <v/>
      </c>
      <c r="CL50" s="61" t="str">
        <f t="shared" si="66"/>
        <v/>
      </c>
      <c r="CM50" s="172">
        <f t="shared" si="38"/>
        <v>0</v>
      </c>
      <c r="CN50" s="62" t="str">
        <f t="shared" si="67"/>
        <v/>
      </c>
      <c r="CO50" s="217"/>
      <c r="CP50" s="63"/>
      <c r="CQ50" s="63"/>
      <c r="CR50" s="266"/>
      <c r="CS50" s="3">
        <f t="shared" si="39"/>
        <v>0</v>
      </c>
      <c r="CT50" s="266"/>
      <c r="CU50" s="266"/>
      <c r="CV50" s="3">
        <f t="shared" si="40"/>
        <v>0</v>
      </c>
      <c r="CW50" s="266"/>
      <c r="CX50" s="266"/>
      <c r="CY50" s="266"/>
      <c r="CZ50" s="3">
        <f t="shared" si="41"/>
        <v>0</v>
      </c>
      <c r="DA50" s="266"/>
      <c r="DB50" s="266"/>
      <c r="DC50" s="4">
        <f t="shared" si="42"/>
        <v>0</v>
      </c>
      <c r="DD50" s="65"/>
      <c r="DE50" s="65"/>
      <c r="DF50" s="4">
        <f t="shared" si="43"/>
        <v>0</v>
      </c>
      <c r="DG50" s="266"/>
      <c r="DH50" s="266"/>
      <c r="DI50" s="266"/>
      <c r="DJ50" s="4">
        <f t="shared" si="44"/>
        <v>0</v>
      </c>
      <c r="DK50" s="214"/>
      <c r="DL50" s="206" t="str">
        <f t="shared" si="68"/>
        <v/>
      </c>
      <c r="DM50" s="220" t="str">
        <f t="shared" si="69"/>
        <v/>
      </c>
      <c r="DN50" s="179" t="str">
        <f t="shared" si="70"/>
        <v/>
      </c>
      <c r="DO50" s="62" t="str">
        <f t="shared" si="71"/>
        <v/>
      </c>
      <c r="DP50" s="217"/>
      <c r="DQ50" s="175" t="str">
        <f t="shared" si="72"/>
        <v/>
      </c>
      <c r="DR50" s="176" t="str">
        <f t="shared" si="73"/>
        <v/>
      </c>
      <c r="DS50" s="176" t="str">
        <f t="shared" si="74"/>
        <v/>
      </c>
      <c r="DT50" s="176" t="str">
        <f t="shared" si="75"/>
        <v/>
      </c>
      <c r="DU50" s="176" t="str">
        <f t="shared" si="76"/>
        <v/>
      </c>
      <c r="DV50" s="177" t="str">
        <f t="shared" si="77"/>
        <v/>
      </c>
      <c r="DW50" s="174" t="str">
        <f t="shared" si="78"/>
        <v/>
      </c>
      <c r="DX50" s="174" t="str">
        <f t="shared" si="45"/>
        <v/>
      </c>
      <c r="DY50" s="174" t="str">
        <f t="shared" si="46"/>
        <v/>
      </c>
      <c r="DZ50" s="211"/>
      <c r="EA50" s="67"/>
      <c r="EB50" s="67"/>
      <c r="EC50" s="67"/>
      <c r="ED50" s="67"/>
      <c r="EE50" s="67"/>
      <c r="EF50" s="67"/>
      <c r="EG50" s="67"/>
      <c r="EH50" s="67"/>
      <c r="EI50" s="67"/>
      <c r="EJ50" s="67"/>
      <c r="EK50" s="421"/>
    </row>
    <row r="51" spans="1:141" s="9" customFormat="1" ht="18" customHeight="1" x14ac:dyDescent="0.25">
      <c r="A51" s="304"/>
      <c r="B51" s="304"/>
      <c r="C51" s="169"/>
      <c r="D51" s="170"/>
      <c r="E51" s="462"/>
      <c r="F51" s="297"/>
      <c r="G51" s="297"/>
      <c r="H51" s="59"/>
      <c r="I51" s="59"/>
      <c r="J51" s="423"/>
      <c r="K51" s="424"/>
      <c r="L51" s="124"/>
      <c r="M51" s="289"/>
      <c r="N51" s="289"/>
      <c r="O51" s="235" t="str">
        <f t="shared" si="16"/>
        <v/>
      </c>
      <c r="P51" s="236" t="str">
        <f t="shared" si="17"/>
        <v/>
      </c>
      <c r="Q51" s="211"/>
      <c r="R51" s="125"/>
      <c r="S51" s="125"/>
      <c r="T51" s="3">
        <f t="shared" si="55"/>
        <v>0</v>
      </c>
      <c r="U51" s="125"/>
      <c r="V51" s="125"/>
      <c r="W51" s="3">
        <f t="shared" si="56"/>
        <v>0</v>
      </c>
      <c r="X51" s="125"/>
      <c r="Y51" s="125"/>
      <c r="Z51" s="3">
        <f t="shared" si="57"/>
        <v>0</v>
      </c>
      <c r="AA51" s="181">
        <f t="shared" si="58"/>
        <v>0</v>
      </c>
      <c r="AB51" s="60"/>
      <c r="AC51" s="60"/>
      <c r="AD51" s="3">
        <f t="shared" si="59"/>
        <v>0</v>
      </c>
      <c r="AE51" s="125"/>
      <c r="AF51" s="125"/>
      <c r="AG51" s="3">
        <f t="shared" si="52"/>
        <v>0</v>
      </c>
      <c r="AH51" s="125"/>
      <c r="AI51" s="125"/>
      <c r="AJ51" s="4">
        <f t="shared" si="53"/>
        <v>0</v>
      </c>
      <c r="AK51" s="180">
        <f t="shared" si="54"/>
        <v>0</v>
      </c>
      <c r="AL51" s="278"/>
      <c r="AM51" s="278"/>
      <c r="AN51" s="275">
        <f t="shared" si="26"/>
        <v>0</v>
      </c>
      <c r="AO51" s="278"/>
      <c r="AP51" s="278"/>
      <c r="AQ51" s="275">
        <f t="shared" si="27"/>
        <v>0</v>
      </c>
      <c r="AR51" s="278"/>
      <c r="AS51" s="278"/>
      <c r="AT51" s="275">
        <f t="shared" si="28"/>
        <v>0</v>
      </c>
      <c r="AU51" s="180">
        <f t="shared" si="29"/>
        <v>0</v>
      </c>
      <c r="AV51" s="144"/>
      <c r="AW51" s="144"/>
      <c r="AX51" s="144"/>
      <c r="AY51" s="144"/>
      <c r="AZ51" s="144"/>
      <c r="BA51" s="144"/>
      <c r="BB51" s="144"/>
      <c r="BC51" s="144"/>
      <c r="BD51" s="144"/>
      <c r="BE51" s="144"/>
      <c r="BF51" s="144"/>
      <c r="BG51" s="144"/>
      <c r="BH51" s="144"/>
      <c r="BI51" s="144"/>
      <c r="BJ51" s="144"/>
      <c r="BK51" s="144"/>
      <c r="BL51" s="144"/>
      <c r="BM51" s="144"/>
      <c r="BN51" s="144"/>
      <c r="BO51" s="144"/>
      <c r="BP51" s="145">
        <f t="shared" si="30"/>
        <v>0</v>
      </c>
      <c r="BQ51" s="119">
        <f t="shared" si="31"/>
        <v>0</v>
      </c>
      <c r="BR51" s="217"/>
      <c r="BS51" s="204" t="str">
        <f t="shared" si="32"/>
        <v/>
      </c>
      <c r="BT51" s="61" t="str">
        <f t="shared" si="33"/>
        <v/>
      </c>
      <c r="BU51" s="172">
        <f t="shared" si="34"/>
        <v>0</v>
      </c>
      <c r="BV51" s="62" t="str">
        <f t="shared" si="63"/>
        <v/>
      </c>
      <c r="BW51" s="421"/>
      <c r="BX51" s="64"/>
      <c r="BY51" s="60"/>
      <c r="BZ51" s="3">
        <f t="shared" si="64"/>
        <v>0</v>
      </c>
      <c r="CA51" s="60"/>
      <c r="CB51" s="60"/>
      <c r="CC51" s="3">
        <f t="shared" si="60"/>
        <v>0</v>
      </c>
      <c r="CD51" s="60"/>
      <c r="CE51" s="60"/>
      <c r="CF51" s="3">
        <f t="shared" si="61"/>
        <v>0</v>
      </c>
      <c r="CG51" s="60"/>
      <c r="CH51" s="60"/>
      <c r="CI51" s="4">
        <f t="shared" si="62"/>
        <v>0</v>
      </c>
      <c r="CJ51" s="214"/>
      <c r="CK51" s="61" t="str">
        <f t="shared" si="65"/>
        <v/>
      </c>
      <c r="CL51" s="61" t="str">
        <f t="shared" si="66"/>
        <v/>
      </c>
      <c r="CM51" s="172">
        <f t="shared" si="38"/>
        <v>0</v>
      </c>
      <c r="CN51" s="62" t="str">
        <f t="shared" si="67"/>
        <v/>
      </c>
      <c r="CO51" s="217"/>
      <c r="CP51" s="63"/>
      <c r="CQ51" s="63"/>
      <c r="CR51" s="266"/>
      <c r="CS51" s="3">
        <f t="shared" si="39"/>
        <v>0</v>
      </c>
      <c r="CT51" s="266"/>
      <c r="CU51" s="266"/>
      <c r="CV51" s="3">
        <f t="shared" si="40"/>
        <v>0</v>
      </c>
      <c r="CW51" s="266"/>
      <c r="CX51" s="266"/>
      <c r="CY51" s="266"/>
      <c r="CZ51" s="3">
        <f t="shared" si="41"/>
        <v>0</v>
      </c>
      <c r="DA51" s="266"/>
      <c r="DB51" s="266"/>
      <c r="DC51" s="4">
        <f t="shared" si="42"/>
        <v>0</v>
      </c>
      <c r="DD51" s="65"/>
      <c r="DE51" s="65"/>
      <c r="DF51" s="4">
        <f t="shared" si="43"/>
        <v>0</v>
      </c>
      <c r="DG51" s="266"/>
      <c r="DH51" s="266"/>
      <c r="DI51" s="266"/>
      <c r="DJ51" s="4">
        <f t="shared" si="44"/>
        <v>0</v>
      </c>
      <c r="DK51" s="214"/>
      <c r="DL51" s="206" t="str">
        <f t="shared" si="68"/>
        <v/>
      </c>
      <c r="DM51" s="220" t="str">
        <f t="shared" si="69"/>
        <v/>
      </c>
      <c r="DN51" s="179" t="str">
        <f t="shared" si="70"/>
        <v/>
      </c>
      <c r="DO51" s="62" t="str">
        <f t="shared" si="71"/>
        <v/>
      </c>
      <c r="DP51" s="217"/>
      <c r="DQ51" s="175" t="str">
        <f t="shared" si="72"/>
        <v/>
      </c>
      <c r="DR51" s="176" t="str">
        <f t="shared" si="73"/>
        <v/>
      </c>
      <c r="DS51" s="176" t="str">
        <f t="shared" si="74"/>
        <v/>
      </c>
      <c r="DT51" s="176" t="str">
        <f t="shared" si="75"/>
        <v/>
      </c>
      <c r="DU51" s="176" t="str">
        <f t="shared" si="76"/>
        <v/>
      </c>
      <c r="DV51" s="177" t="str">
        <f t="shared" si="77"/>
        <v/>
      </c>
      <c r="DW51" s="174" t="str">
        <f t="shared" si="78"/>
        <v/>
      </c>
      <c r="DX51" s="174" t="str">
        <f t="shared" si="45"/>
        <v/>
      </c>
      <c r="DY51" s="174" t="str">
        <f t="shared" si="46"/>
        <v/>
      </c>
      <c r="DZ51" s="211"/>
      <c r="EA51" s="67"/>
      <c r="EB51" s="67"/>
      <c r="EC51" s="67"/>
      <c r="ED51" s="67"/>
      <c r="EE51" s="67"/>
      <c r="EF51" s="67"/>
      <c r="EG51" s="67"/>
      <c r="EH51" s="67"/>
      <c r="EI51" s="67"/>
      <c r="EJ51" s="67"/>
      <c r="EK51" s="421"/>
    </row>
    <row r="52" spans="1:141" s="9" customFormat="1" ht="18" customHeight="1" x14ac:dyDescent="0.25">
      <c r="A52" s="304"/>
      <c r="B52" s="304"/>
      <c r="C52" s="169"/>
      <c r="D52" s="170"/>
      <c r="E52" s="462"/>
      <c r="F52" s="297"/>
      <c r="G52" s="297"/>
      <c r="H52" s="59"/>
      <c r="I52" s="59"/>
      <c r="J52" s="423"/>
      <c r="K52" s="424"/>
      <c r="L52" s="124"/>
      <c r="M52" s="289"/>
      <c r="N52" s="289"/>
      <c r="O52" s="235" t="str">
        <f t="shared" si="16"/>
        <v/>
      </c>
      <c r="P52" s="236" t="str">
        <f t="shared" si="17"/>
        <v/>
      </c>
      <c r="Q52" s="211"/>
      <c r="R52" s="125"/>
      <c r="S52" s="125"/>
      <c r="T52" s="3">
        <f t="shared" si="55"/>
        <v>0</v>
      </c>
      <c r="U52" s="125"/>
      <c r="V52" s="125"/>
      <c r="W52" s="3">
        <f t="shared" si="56"/>
        <v>0</v>
      </c>
      <c r="X52" s="125"/>
      <c r="Y52" s="125"/>
      <c r="Z52" s="3">
        <f t="shared" si="57"/>
        <v>0</v>
      </c>
      <c r="AA52" s="181">
        <f t="shared" si="58"/>
        <v>0</v>
      </c>
      <c r="AB52" s="60"/>
      <c r="AC52" s="60"/>
      <c r="AD52" s="3">
        <f t="shared" si="59"/>
        <v>0</v>
      </c>
      <c r="AE52" s="125"/>
      <c r="AF52" s="125"/>
      <c r="AG52" s="3">
        <f t="shared" si="52"/>
        <v>0</v>
      </c>
      <c r="AH52" s="125"/>
      <c r="AI52" s="125"/>
      <c r="AJ52" s="4">
        <f t="shared" si="53"/>
        <v>0</v>
      </c>
      <c r="AK52" s="180">
        <f t="shared" si="54"/>
        <v>0</v>
      </c>
      <c r="AL52" s="278"/>
      <c r="AM52" s="278"/>
      <c r="AN52" s="275">
        <f t="shared" si="26"/>
        <v>0</v>
      </c>
      <c r="AO52" s="278"/>
      <c r="AP52" s="278"/>
      <c r="AQ52" s="275">
        <f t="shared" si="27"/>
        <v>0</v>
      </c>
      <c r="AR52" s="278"/>
      <c r="AS52" s="278"/>
      <c r="AT52" s="275">
        <f t="shared" si="28"/>
        <v>0</v>
      </c>
      <c r="AU52" s="180">
        <f t="shared" si="29"/>
        <v>0</v>
      </c>
      <c r="AV52" s="144"/>
      <c r="AW52" s="144"/>
      <c r="AX52" s="144"/>
      <c r="AY52" s="144"/>
      <c r="AZ52" s="144"/>
      <c r="BA52" s="144"/>
      <c r="BB52" s="144"/>
      <c r="BC52" s="144"/>
      <c r="BD52" s="144"/>
      <c r="BE52" s="144"/>
      <c r="BF52" s="144"/>
      <c r="BG52" s="144"/>
      <c r="BH52" s="144"/>
      <c r="BI52" s="144"/>
      <c r="BJ52" s="144"/>
      <c r="BK52" s="144"/>
      <c r="BL52" s="144"/>
      <c r="BM52" s="144"/>
      <c r="BN52" s="144"/>
      <c r="BO52" s="144"/>
      <c r="BP52" s="145">
        <f t="shared" si="30"/>
        <v>0</v>
      </c>
      <c r="BQ52" s="119">
        <f t="shared" si="31"/>
        <v>0</v>
      </c>
      <c r="BR52" s="217"/>
      <c r="BS52" s="204" t="str">
        <f t="shared" si="32"/>
        <v/>
      </c>
      <c r="BT52" s="61" t="str">
        <f t="shared" si="33"/>
        <v/>
      </c>
      <c r="BU52" s="172">
        <f t="shared" si="34"/>
        <v>0</v>
      </c>
      <c r="BV52" s="62" t="str">
        <f t="shared" si="63"/>
        <v/>
      </c>
      <c r="BW52" s="421"/>
      <c r="BX52" s="64"/>
      <c r="BY52" s="60"/>
      <c r="BZ52" s="3">
        <f t="shared" si="64"/>
        <v>0</v>
      </c>
      <c r="CA52" s="60"/>
      <c r="CB52" s="60"/>
      <c r="CC52" s="3">
        <f t="shared" si="60"/>
        <v>0</v>
      </c>
      <c r="CD52" s="60"/>
      <c r="CE52" s="60"/>
      <c r="CF52" s="3">
        <f t="shared" si="61"/>
        <v>0</v>
      </c>
      <c r="CG52" s="60"/>
      <c r="CH52" s="60"/>
      <c r="CI52" s="4">
        <f t="shared" si="62"/>
        <v>0</v>
      </c>
      <c r="CJ52" s="214"/>
      <c r="CK52" s="61" t="str">
        <f t="shared" si="65"/>
        <v/>
      </c>
      <c r="CL52" s="61" t="str">
        <f t="shared" si="66"/>
        <v/>
      </c>
      <c r="CM52" s="172">
        <f t="shared" si="38"/>
        <v>0</v>
      </c>
      <c r="CN52" s="62" t="str">
        <f t="shared" si="67"/>
        <v/>
      </c>
      <c r="CO52" s="217"/>
      <c r="CP52" s="63"/>
      <c r="CQ52" s="63"/>
      <c r="CR52" s="266"/>
      <c r="CS52" s="3">
        <f t="shared" si="39"/>
        <v>0</v>
      </c>
      <c r="CT52" s="266"/>
      <c r="CU52" s="266"/>
      <c r="CV52" s="3">
        <f t="shared" si="40"/>
        <v>0</v>
      </c>
      <c r="CW52" s="266"/>
      <c r="CX52" s="266"/>
      <c r="CY52" s="266"/>
      <c r="CZ52" s="3">
        <f t="shared" si="41"/>
        <v>0</v>
      </c>
      <c r="DA52" s="266"/>
      <c r="DB52" s="266"/>
      <c r="DC52" s="4">
        <f t="shared" si="42"/>
        <v>0</v>
      </c>
      <c r="DD52" s="65"/>
      <c r="DE52" s="65"/>
      <c r="DF52" s="4">
        <f t="shared" si="43"/>
        <v>0</v>
      </c>
      <c r="DG52" s="266"/>
      <c r="DH52" s="266"/>
      <c r="DI52" s="266"/>
      <c r="DJ52" s="4">
        <f t="shared" si="44"/>
        <v>0</v>
      </c>
      <c r="DK52" s="214"/>
      <c r="DL52" s="206" t="str">
        <f t="shared" si="68"/>
        <v/>
      </c>
      <c r="DM52" s="220" t="str">
        <f t="shared" si="69"/>
        <v/>
      </c>
      <c r="DN52" s="179" t="str">
        <f t="shared" si="70"/>
        <v/>
      </c>
      <c r="DO52" s="62" t="str">
        <f t="shared" si="71"/>
        <v/>
      </c>
      <c r="DP52" s="217"/>
      <c r="DQ52" s="175" t="str">
        <f t="shared" si="72"/>
        <v/>
      </c>
      <c r="DR52" s="176" t="str">
        <f t="shared" si="73"/>
        <v/>
      </c>
      <c r="DS52" s="176" t="str">
        <f t="shared" si="74"/>
        <v/>
      </c>
      <c r="DT52" s="176" t="str">
        <f t="shared" si="75"/>
        <v/>
      </c>
      <c r="DU52" s="176" t="str">
        <f t="shared" si="76"/>
        <v/>
      </c>
      <c r="DV52" s="177" t="str">
        <f t="shared" si="77"/>
        <v/>
      </c>
      <c r="DW52" s="174" t="str">
        <f t="shared" si="78"/>
        <v/>
      </c>
      <c r="DX52" s="174" t="str">
        <f t="shared" si="45"/>
        <v/>
      </c>
      <c r="DY52" s="174" t="str">
        <f t="shared" si="46"/>
        <v/>
      </c>
      <c r="DZ52" s="211"/>
      <c r="EA52" s="67"/>
      <c r="EB52" s="67"/>
      <c r="EC52" s="67"/>
      <c r="ED52" s="67"/>
      <c r="EE52" s="67"/>
      <c r="EF52" s="67"/>
      <c r="EG52" s="67"/>
      <c r="EH52" s="67"/>
      <c r="EI52" s="67"/>
      <c r="EJ52" s="67"/>
      <c r="EK52" s="421"/>
    </row>
    <row r="53" spans="1:141" s="9" customFormat="1" ht="18" customHeight="1" x14ac:dyDescent="0.25">
      <c r="A53" s="304"/>
      <c r="B53" s="304"/>
      <c r="C53" s="169"/>
      <c r="D53" s="170"/>
      <c r="E53" s="462"/>
      <c r="F53" s="297"/>
      <c r="G53" s="297"/>
      <c r="H53" s="59"/>
      <c r="I53" s="59"/>
      <c r="J53" s="423"/>
      <c r="K53" s="424"/>
      <c r="L53" s="124"/>
      <c r="M53" s="289"/>
      <c r="N53" s="289"/>
      <c r="O53" s="235" t="str">
        <f t="shared" si="16"/>
        <v/>
      </c>
      <c r="P53" s="236" t="str">
        <f t="shared" si="17"/>
        <v/>
      </c>
      <c r="Q53" s="211"/>
      <c r="R53" s="125"/>
      <c r="S53" s="125"/>
      <c r="T53" s="3">
        <f t="shared" si="55"/>
        <v>0</v>
      </c>
      <c r="U53" s="125"/>
      <c r="V53" s="125"/>
      <c r="W53" s="3">
        <f t="shared" si="56"/>
        <v>0</v>
      </c>
      <c r="X53" s="125"/>
      <c r="Y53" s="125"/>
      <c r="Z53" s="3">
        <f t="shared" si="57"/>
        <v>0</v>
      </c>
      <c r="AA53" s="181">
        <f t="shared" si="58"/>
        <v>0</v>
      </c>
      <c r="AB53" s="60"/>
      <c r="AC53" s="60"/>
      <c r="AD53" s="3">
        <f t="shared" si="59"/>
        <v>0</v>
      </c>
      <c r="AE53" s="125"/>
      <c r="AF53" s="125"/>
      <c r="AG53" s="3">
        <f t="shared" si="52"/>
        <v>0</v>
      </c>
      <c r="AH53" s="125"/>
      <c r="AI53" s="125"/>
      <c r="AJ53" s="4">
        <f t="shared" si="53"/>
        <v>0</v>
      </c>
      <c r="AK53" s="180">
        <f t="shared" si="54"/>
        <v>0</v>
      </c>
      <c r="AL53" s="278"/>
      <c r="AM53" s="278"/>
      <c r="AN53" s="275">
        <f t="shared" si="26"/>
        <v>0</v>
      </c>
      <c r="AO53" s="278"/>
      <c r="AP53" s="278"/>
      <c r="AQ53" s="275">
        <f t="shared" si="27"/>
        <v>0</v>
      </c>
      <c r="AR53" s="278"/>
      <c r="AS53" s="278"/>
      <c r="AT53" s="275">
        <f t="shared" si="28"/>
        <v>0</v>
      </c>
      <c r="AU53" s="180">
        <f t="shared" si="29"/>
        <v>0</v>
      </c>
      <c r="AV53" s="144"/>
      <c r="AW53" s="144"/>
      <c r="AX53" s="144"/>
      <c r="AY53" s="144"/>
      <c r="AZ53" s="144"/>
      <c r="BA53" s="144"/>
      <c r="BB53" s="144"/>
      <c r="BC53" s="144"/>
      <c r="BD53" s="144"/>
      <c r="BE53" s="144"/>
      <c r="BF53" s="144"/>
      <c r="BG53" s="144"/>
      <c r="BH53" s="144"/>
      <c r="BI53" s="144"/>
      <c r="BJ53" s="144"/>
      <c r="BK53" s="144"/>
      <c r="BL53" s="144"/>
      <c r="BM53" s="144"/>
      <c r="BN53" s="144"/>
      <c r="BO53" s="144"/>
      <c r="BP53" s="145">
        <f t="shared" si="30"/>
        <v>0</v>
      </c>
      <c r="BQ53" s="119">
        <f t="shared" si="31"/>
        <v>0</v>
      </c>
      <c r="BR53" s="217"/>
      <c r="BS53" s="204" t="str">
        <f t="shared" si="32"/>
        <v/>
      </c>
      <c r="BT53" s="61" t="str">
        <f t="shared" si="33"/>
        <v/>
      </c>
      <c r="BU53" s="172">
        <f t="shared" si="34"/>
        <v>0</v>
      </c>
      <c r="BV53" s="62" t="str">
        <f t="shared" si="63"/>
        <v/>
      </c>
      <c r="BW53" s="421"/>
      <c r="BX53" s="64"/>
      <c r="BY53" s="60"/>
      <c r="BZ53" s="3">
        <f t="shared" si="64"/>
        <v>0</v>
      </c>
      <c r="CA53" s="60"/>
      <c r="CB53" s="60"/>
      <c r="CC53" s="3">
        <f t="shared" si="60"/>
        <v>0</v>
      </c>
      <c r="CD53" s="60"/>
      <c r="CE53" s="60"/>
      <c r="CF53" s="3">
        <f t="shared" si="61"/>
        <v>0</v>
      </c>
      <c r="CG53" s="60"/>
      <c r="CH53" s="60"/>
      <c r="CI53" s="4">
        <f t="shared" si="62"/>
        <v>0</v>
      </c>
      <c r="CJ53" s="214"/>
      <c r="CK53" s="61" t="str">
        <f t="shared" si="65"/>
        <v/>
      </c>
      <c r="CL53" s="61" t="str">
        <f t="shared" si="66"/>
        <v/>
      </c>
      <c r="CM53" s="172">
        <f t="shared" si="38"/>
        <v>0</v>
      </c>
      <c r="CN53" s="62" t="str">
        <f t="shared" si="67"/>
        <v/>
      </c>
      <c r="CO53" s="217"/>
      <c r="CP53" s="63"/>
      <c r="CQ53" s="63"/>
      <c r="CR53" s="266"/>
      <c r="CS53" s="3">
        <f t="shared" si="39"/>
        <v>0</v>
      </c>
      <c r="CT53" s="266"/>
      <c r="CU53" s="266"/>
      <c r="CV53" s="3">
        <f t="shared" si="40"/>
        <v>0</v>
      </c>
      <c r="CW53" s="266"/>
      <c r="CX53" s="266"/>
      <c r="CY53" s="266"/>
      <c r="CZ53" s="3">
        <f t="shared" si="41"/>
        <v>0</v>
      </c>
      <c r="DA53" s="266"/>
      <c r="DB53" s="266"/>
      <c r="DC53" s="4">
        <f t="shared" si="42"/>
        <v>0</v>
      </c>
      <c r="DD53" s="65"/>
      <c r="DE53" s="65"/>
      <c r="DF53" s="4">
        <f t="shared" si="43"/>
        <v>0</v>
      </c>
      <c r="DG53" s="266"/>
      <c r="DH53" s="266"/>
      <c r="DI53" s="266"/>
      <c r="DJ53" s="4">
        <f t="shared" si="44"/>
        <v>0</v>
      </c>
      <c r="DK53" s="214"/>
      <c r="DL53" s="206" t="str">
        <f t="shared" si="68"/>
        <v/>
      </c>
      <c r="DM53" s="220" t="str">
        <f t="shared" si="69"/>
        <v/>
      </c>
      <c r="DN53" s="179" t="str">
        <f t="shared" si="70"/>
        <v/>
      </c>
      <c r="DO53" s="62" t="str">
        <f t="shared" si="71"/>
        <v/>
      </c>
      <c r="DP53" s="217"/>
      <c r="DQ53" s="175" t="str">
        <f t="shared" si="72"/>
        <v/>
      </c>
      <c r="DR53" s="176" t="str">
        <f t="shared" si="73"/>
        <v/>
      </c>
      <c r="DS53" s="176" t="str">
        <f t="shared" si="74"/>
        <v/>
      </c>
      <c r="DT53" s="176" t="str">
        <f t="shared" si="75"/>
        <v/>
      </c>
      <c r="DU53" s="176" t="str">
        <f t="shared" si="76"/>
        <v/>
      </c>
      <c r="DV53" s="177" t="str">
        <f t="shared" si="77"/>
        <v/>
      </c>
      <c r="DW53" s="174" t="str">
        <f t="shared" si="78"/>
        <v/>
      </c>
      <c r="DX53" s="174" t="str">
        <f t="shared" si="45"/>
        <v/>
      </c>
      <c r="DY53" s="174" t="str">
        <f t="shared" si="46"/>
        <v/>
      </c>
      <c r="DZ53" s="211"/>
      <c r="EA53" s="67"/>
      <c r="EB53" s="67"/>
      <c r="EC53" s="67"/>
      <c r="ED53" s="67"/>
      <c r="EE53" s="67"/>
      <c r="EF53" s="67"/>
      <c r="EG53" s="67"/>
      <c r="EH53" s="67"/>
      <c r="EI53" s="67"/>
      <c r="EJ53" s="67"/>
      <c r="EK53" s="421"/>
    </row>
    <row r="54" spans="1:141" s="9" customFormat="1" ht="18" customHeight="1" x14ac:dyDescent="0.25">
      <c r="A54" s="304"/>
      <c r="B54" s="304"/>
      <c r="C54" s="169"/>
      <c r="D54" s="170"/>
      <c r="E54" s="462"/>
      <c r="F54" s="297"/>
      <c r="G54" s="297"/>
      <c r="H54" s="59"/>
      <c r="I54" s="59"/>
      <c r="J54" s="423"/>
      <c r="K54" s="424"/>
      <c r="L54" s="124"/>
      <c r="M54" s="289"/>
      <c r="N54" s="289"/>
      <c r="O54" s="235" t="str">
        <f t="shared" si="16"/>
        <v/>
      </c>
      <c r="P54" s="236" t="str">
        <f t="shared" si="17"/>
        <v/>
      </c>
      <c r="Q54" s="211"/>
      <c r="R54" s="125"/>
      <c r="S54" s="125"/>
      <c r="T54" s="3">
        <f t="shared" si="55"/>
        <v>0</v>
      </c>
      <c r="U54" s="125"/>
      <c r="V54" s="125"/>
      <c r="W54" s="3">
        <f t="shared" si="56"/>
        <v>0</v>
      </c>
      <c r="X54" s="125"/>
      <c r="Y54" s="125"/>
      <c r="Z54" s="3">
        <f t="shared" si="57"/>
        <v>0</v>
      </c>
      <c r="AA54" s="181">
        <f t="shared" si="58"/>
        <v>0</v>
      </c>
      <c r="AB54" s="60"/>
      <c r="AC54" s="60"/>
      <c r="AD54" s="3">
        <f t="shared" si="59"/>
        <v>0</v>
      </c>
      <c r="AE54" s="125"/>
      <c r="AF54" s="125"/>
      <c r="AG54" s="3">
        <f t="shared" si="52"/>
        <v>0</v>
      </c>
      <c r="AH54" s="125"/>
      <c r="AI54" s="125"/>
      <c r="AJ54" s="4">
        <f t="shared" si="53"/>
        <v>0</v>
      </c>
      <c r="AK54" s="180">
        <f t="shared" si="54"/>
        <v>0</v>
      </c>
      <c r="AL54" s="278"/>
      <c r="AM54" s="278"/>
      <c r="AN54" s="275">
        <f t="shared" si="26"/>
        <v>0</v>
      </c>
      <c r="AO54" s="278"/>
      <c r="AP54" s="278"/>
      <c r="AQ54" s="275">
        <f t="shared" si="27"/>
        <v>0</v>
      </c>
      <c r="AR54" s="278"/>
      <c r="AS54" s="278"/>
      <c r="AT54" s="275">
        <f t="shared" si="28"/>
        <v>0</v>
      </c>
      <c r="AU54" s="180">
        <f t="shared" si="29"/>
        <v>0</v>
      </c>
      <c r="AV54" s="144"/>
      <c r="AW54" s="144"/>
      <c r="AX54" s="144"/>
      <c r="AY54" s="144"/>
      <c r="AZ54" s="144"/>
      <c r="BA54" s="144"/>
      <c r="BB54" s="144"/>
      <c r="BC54" s="144"/>
      <c r="BD54" s="144"/>
      <c r="BE54" s="144"/>
      <c r="BF54" s="144"/>
      <c r="BG54" s="144"/>
      <c r="BH54" s="144"/>
      <c r="BI54" s="144"/>
      <c r="BJ54" s="144"/>
      <c r="BK54" s="144"/>
      <c r="BL54" s="144"/>
      <c r="BM54" s="144"/>
      <c r="BN54" s="144"/>
      <c r="BO54" s="144"/>
      <c r="BP54" s="145">
        <f t="shared" si="30"/>
        <v>0</v>
      </c>
      <c r="BQ54" s="119">
        <f t="shared" si="31"/>
        <v>0</v>
      </c>
      <c r="BR54" s="217"/>
      <c r="BS54" s="204" t="str">
        <f t="shared" si="32"/>
        <v/>
      </c>
      <c r="BT54" s="61" t="str">
        <f t="shared" si="33"/>
        <v/>
      </c>
      <c r="BU54" s="172">
        <f t="shared" si="34"/>
        <v>0</v>
      </c>
      <c r="BV54" s="62" t="str">
        <f t="shared" si="63"/>
        <v/>
      </c>
      <c r="BW54" s="421"/>
      <c r="BX54" s="64"/>
      <c r="BY54" s="60"/>
      <c r="BZ54" s="3">
        <f t="shared" si="64"/>
        <v>0</v>
      </c>
      <c r="CA54" s="60"/>
      <c r="CB54" s="60"/>
      <c r="CC54" s="3">
        <f t="shared" si="60"/>
        <v>0</v>
      </c>
      <c r="CD54" s="60"/>
      <c r="CE54" s="60"/>
      <c r="CF54" s="3">
        <f t="shared" si="61"/>
        <v>0</v>
      </c>
      <c r="CG54" s="60"/>
      <c r="CH54" s="60"/>
      <c r="CI54" s="4">
        <f t="shared" si="62"/>
        <v>0</v>
      </c>
      <c r="CJ54" s="214"/>
      <c r="CK54" s="61" t="str">
        <f t="shared" si="65"/>
        <v/>
      </c>
      <c r="CL54" s="61" t="str">
        <f t="shared" si="66"/>
        <v/>
      </c>
      <c r="CM54" s="172">
        <f t="shared" si="38"/>
        <v>0</v>
      </c>
      <c r="CN54" s="62" t="str">
        <f t="shared" si="67"/>
        <v/>
      </c>
      <c r="CO54" s="217"/>
      <c r="CP54" s="63"/>
      <c r="CQ54" s="63"/>
      <c r="CR54" s="266"/>
      <c r="CS54" s="3">
        <f t="shared" si="39"/>
        <v>0</v>
      </c>
      <c r="CT54" s="266"/>
      <c r="CU54" s="266"/>
      <c r="CV54" s="3">
        <f t="shared" si="40"/>
        <v>0</v>
      </c>
      <c r="CW54" s="266"/>
      <c r="CX54" s="266"/>
      <c r="CY54" s="266"/>
      <c r="CZ54" s="3">
        <f t="shared" si="41"/>
        <v>0</v>
      </c>
      <c r="DA54" s="266"/>
      <c r="DB54" s="266"/>
      <c r="DC54" s="4">
        <f t="shared" si="42"/>
        <v>0</v>
      </c>
      <c r="DD54" s="65"/>
      <c r="DE54" s="65"/>
      <c r="DF54" s="4">
        <f t="shared" si="43"/>
        <v>0</v>
      </c>
      <c r="DG54" s="266"/>
      <c r="DH54" s="266"/>
      <c r="DI54" s="266"/>
      <c r="DJ54" s="4">
        <f t="shared" si="44"/>
        <v>0</v>
      </c>
      <c r="DK54" s="214"/>
      <c r="DL54" s="206" t="str">
        <f t="shared" si="68"/>
        <v/>
      </c>
      <c r="DM54" s="220" t="str">
        <f t="shared" si="69"/>
        <v/>
      </c>
      <c r="DN54" s="179" t="str">
        <f t="shared" si="70"/>
        <v/>
      </c>
      <c r="DO54" s="62" t="str">
        <f t="shared" si="71"/>
        <v/>
      </c>
      <c r="DP54" s="217"/>
      <c r="DQ54" s="175" t="str">
        <f t="shared" si="72"/>
        <v/>
      </c>
      <c r="DR54" s="176" t="str">
        <f t="shared" si="73"/>
        <v/>
      </c>
      <c r="DS54" s="176" t="str">
        <f t="shared" si="74"/>
        <v/>
      </c>
      <c r="DT54" s="176" t="str">
        <f t="shared" si="75"/>
        <v/>
      </c>
      <c r="DU54" s="176" t="str">
        <f t="shared" si="76"/>
        <v/>
      </c>
      <c r="DV54" s="177" t="str">
        <f t="shared" si="77"/>
        <v/>
      </c>
      <c r="DW54" s="174" t="str">
        <f t="shared" si="78"/>
        <v/>
      </c>
      <c r="DX54" s="174" t="str">
        <f t="shared" si="45"/>
        <v/>
      </c>
      <c r="DY54" s="174" t="str">
        <f t="shared" si="46"/>
        <v/>
      </c>
      <c r="DZ54" s="211"/>
      <c r="EA54" s="67"/>
      <c r="EB54" s="67"/>
      <c r="EC54" s="67"/>
      <c r="ED54" s="67"/>
      <c r="EE54" s="67"/>
      <c r="EF54" s="67"/>
      <c r="EG54" s="67"/>
      <c r="EH54" s="67"/>
      <c r="EI54" s="67"/>
      <c r="EJ54" s="67"/>
      <c r="EK54" s="421"/>
    </row>
    <row r="55" spans="1:141" s="9" customFormat="1" ht="18" customHeight="1" x14ac:dyDescent="0.25">
      <c r="A55" s="304"/>
      <c r="B55" s="304"/>
      <c r="C55" s="169"/>
      <c r="D55" s="170"/>
      <c r="E55" s="462"/>
      <c r="F55" s="297"/>
      <c r="G55" s="297"/>
      <c r="H55" s="59"/>
      <c r="I55" s="59"/>
      <c r="J55" s="423"/>
      <c r="K55" s="424"/>
      <c r="L55" s="124"/>
      <c r="M55" s="289"/>
      <c r="N55" s="289"/>
      <c r="O55" s="235" t="str">
        <f t="shared" si="16"/>
        <v/>
      </c>
      <c r="P55" s="236" t="str">
        <f t="shared" si="17"/>
        <v/>
      </c>
      <c r="Q55" s="211"/>
      <c r="R55" s="125"/>
      <c r="S55" s="125"/>
      <c r="T55" s="3">
        <f t="shared" si="55"/>
        <v>0</v>
      </c>
      <c r="U55" s="125"/>
      <c r="V55" s="125"/>
      <c r="W55" s="3">
        <f t="shared" si="56"/>
        <v>0</v>
      </c>
      <c r="X55" s="125"/>
      <c r="Y55" s="125"/>
      <c r="Z55" s="3">
        <f t="shared" si="57"/>
        <v>0</v>
      </c>
      <c r="AA55" s="181">
        <f t="shared" si="58"/>
        <v>0</v>
      </c>
      <c r="AB55" s="60"/>
      <c r="AC55" s="60"/>
      <c r="AD55" s="3">
        <f t="shared" si="59"/>
        <v>0</v>
      </c>
      <c r="AE55" s="125"/>
      <c r="AF55" s="125"/>
      <c r="AG55" s="3">
        <f t="shared" si="52"/>
        <v>0</v>
      </c>
      <c r="AH55" s="125"/>
      <c r="AI55" s="125"/>
      <c r="AJ55" s="4">
        <f t="shared" si="53"/>
        <v>0</v>
      </c>
      <c r="AK55" s="180">
        <f t="shared" si="54"/>
        <v>0</v>
      </c>
      <c r="AL55" s="278"/>
      <c r="AM55" s="278"/>
      <c r="AN55" s="275">
        <f t="shared" si="26"/>
        <v>0</v>
      </c>
      <c r="AO55" s="278"/>
      <c r="AP55" s="278"/>
      <c r="AQ55" s="275">
        <f t="shared" si="27"/>
        <v>0</v>
      </c>
      <c r="AR55" s="278"/>
      <c r="AS55" s="278"/>
      <c r="AT55" s="275">
        <f t="shared" si="28"/>
        <v>0</v>
      </c>
      <c r="AU55" s="180">
        <f t="shared" si="29"/>
        <v>0</v>
      </c>
      <c r="AV55" s="144"/>
      <c r="AW55" s="144"/>
      <c r="AX55" s="144"/>
      <c r="AY55" s="144"/>
      <c r="AZ55" s="144"/>
      <c r="BA55" s="144"/>
      <c r="BB55" s="144"/>
      <c r="BC55" s="144"/>
      <c r="BD55" s="144"/>
      <c r="BE55" s="144"/>
      <c r="BF55" s="144"/>
      <c r="BG55" s="144"/>
      <c r="BH55" s="144"/>
      <c r="BI55" s="144"/>
      <c r="BJ55" s="144"/>
      <c r="BK55" s="144"/>
      <c r="BL55" s="144"/>
      <c r="BM55" s="144"/>
      <c r="BN55" s="144"/>
      <c r="BO55" s="144"/>
      <c r="BP55" s="145">
        <f t="shared" si="30"/>
        <v>0</v>
      </c>
      <c r="BQ55" s="119">
        <f t="shared" si="31"/>
        <v>0</v>
      </c>
      <c r="BR55" s="217"/>
      <c r="BS55" s="204" t="str">
        <f t="shared" si="32"/>
        <v/>
      </c>
      <c r="BT55" s="61" t="str">
        <f t="shared" si="33"/>
        <v/>
      </c>
      <c r="BU55" s="172">
        <f t="shared" si="34"/>
        <v>0</v>
      </c>
      <c r="BV55" s="62" t="str">
        <f t="shared" si="63"/>
        <v/>
      </c>
      <c r="BW55" s="421"/>
      <c r="BX55" s="64"/>
      <c r="BY55" s="60"/>
      <c r="BZ55" s="3">
        <f t="shared" si="64"/>
        <v>0</v>
      </c>
      <c r="CA55" s="60"/>
      <c r="CB55" s="60"/>
      <c r="CC55" s="3">
        <f t="shared" si="60"/>
        <v>0</v>
      </c>
      <c r="CD55" s="60"/>
      <c r="CE55" s="60"/>
      <c r="CF55" s="3">
        <f t="shared" si="61"/>
        <v>0</v>
      </c>
      <c r="CG55" s="60"/>
      <c r="CH55" s="60"/>
      <c r="CI55" s="4">
        <f t="shared" si="62"/>
        <v>0</v>
      </c>
      <c r="CJ55" s="214"/>
      <c r="CK55" s="61" t="str">
        <f t="shared" si="65"/>
        <v/>
      </c>
      <c r="CL55" s="61" t="str">
        <f t="shared" si="66"/>
        <v/>
      </c>
      <c r="CM55" s="172">
        <f t="shared" si="38"/>
        <v>0</v>
      </c>
      <c r="CN55" s="62" t="str">
        <f t="shared" si="67"/>
        <v/>
      </c>
      <c r="CO55" s="217"/>
      <c r="CP55" s="63"/>
      <c r="CQ55" s="63"/>
      <c r="CR55" s="266"/>
      <c r="CS55" s="3">
        <f t="shared" si="39"/>
        <v>0</v>
      </c>
      <c r="CT55" s="266"/>
      <c r="CU55" s="266"/>
      <c r="CV55" s="3">
        <f t="shared" si="40"/>
        <v>0</v>
      </c>
      <c r="CW55" s="266"/>
      <c r="CX55" s="266"/>
      <c r="CY55" s="266"/>
      <c r="CZ55" s="3">
        <f t="shared" si="41"/>
        <v>0</v>
      </c>
      <c r="DA55" s="266"/>
      <c r="DB55" s="266"/>
      <c r="DC55" s="4">
        <f t="shared" si="42"/>
        <v>0</v>
      </c>
      <c r="DD55" s="65"/>
      <c r="DE55" s="65"/>
      <c r="DF55" s="4">
        <f t="shared" si="43"/>
        <v>0</v>
      </c>
      <c r="DG55" s="266"/>
      <c r="DH55" s="266"/>
      <c r="DI55" s="266"/>
      <c r="DJ55" s="4">
        <f t="shared" si="44"/>
        <v>0</v>
      </c>
      <c r="DK55" s="214"/>
      <c r="DL55" s="206" t="str">
        <f t="shared" si="68"/>
        <v/>
      </c>
      <c r="DM55" s="220" t="str">
        <f t="shared" si="69"/>
        <v/>
      </c>
      <c r="DN55" s="179" t="str">
        <f t="shared" si="70"/>
        <v/>
      </c>
      <c r="DO55" s="62" t="str">
        <f t="shared" si="71"/>
        <v/>
      </c>
      <c r="DP55" s="217"/>
      <c r="DQ55" s="175" t="str">
        <f t="shared" si="72"/>
        <v/>
      </c>
      <c r="DR55" s="176" t="str">
        <f t="shared" si="73"/>
        <v/>
      </c>
      <c r="DS55" s="176" t="str">
        <f t="shared" si="74"/>
        <v/>
      </c>
      <c r="DT55" s="176" t="str">
        <f t="shared" si="75"/>
        <v/>
      </c>
      <c r="DU55" s="176" t="str">
        <f t="shared" si="76"/>
        <v/>
      </c>
      <c r="DV55" s="177" t="str">
        <f t="shared" si="77"/>
        <v/>
      </c>
      <c r="DW55" s="174" t="str">
        <f t="shared" si="78"/>
        <v/>
      </c>
      <c r="DX55" s="174" t="str">
        <f t="shared" si="45"/>
        <v/>
      </c>
      <c r="DY55" s="174" t="str">
        <f t="shared" si="46"/>
        <v/>
      </c>
      <c r="DZ55" s="211"/>
      <c r="EA55" s="67"/>
      <c r="EB55" s="67"/>
      <c r="EC55" s="67"/>
      <c r="ED55" s="67"/>
      <c r="EE55" s="67"/>
      <c r="EF55" s="67"/>
      <c r="EG55" s="67"/>
      <c r="EH55" s="67"/>
      <c r="EI55" s="67"/>
      <c r="EJ55" s="67"/>
      <c r="EK55" s="421"/>
    </row>
    <row r="56" spans="1:141" s="9" customFormat="1" ht="18" customHeight="1" x14ac:dyDescent="0.25">
      <c r="A56" s="304"/>
      <c r="B56" s="304"/>
      <c r="C56" s="169"/>
      <c r="D56" s="170"/>
      <c r="E56" s="462"/>
      <c r="F56" s="297"/>
      <c r="G56" s="297"/>
      <c r="H56" s="59"/>
      <c r="I56" s="59"/>
      <c r="J56" s="423"/>
      <c r="K56" s="424"/>
      <c r="L56" s="124"/>
      <c r="M56" s="289"/>
      <c r="N56" s="289"/>
      <c r="O56" s="235" t="str">
        <f t="shared" si="16"/>
        <v/>
      </c>
      <c r="P56" s="236" t="str">
        <f t="shared" si="17"/>
        <v/>
      </c>
      <c r="Q56" s="211"/>
      <c r="R56" s="125"/>
      <c r="S56" s="125"/>
      <c r="T56" s="3">
        <f t="shared" si="55"/>
        <v>0</v>
      </c>
      <c r="U56" s="125"/>
      <c r="V56" s="125"/>
      <c r="W56" s="3">
        <f t="shared" si="56"/>
        <v>0</v>
      </c>
      <c r="X56" s="125"/>
      <c r="Y56" s="125"/>
      <c r="Z56" s="3">
        <f t="shared" si="57"/>
        <v>0</v>
      </c>
      <c r="AA56" s="181">
        <f t="shared" si="58"/>
        <v>0</v>
      </c>
      <c r="AB56" s="60"/>
      <c r="AC56" s="60"/>
      <c r="AD56" s="3">
        <f t="shared" si="59"/>
        <v>0</v>
      </c>
      <c r="AE56" s="125"/>
      <c r="AF56" s="125"/>
      <c r="AG56" s="3">
        <f t="shared" si="52"/>
        <v>0</v>
      </c>
      <c r="AH56" s="125"/>
      <c r="AI56" s="125"/>
      <c r="AJ56" s="4">
        <f t="shared" si="53"/>
        <v>0</v>
      </c>
      <c r="AK56" s="180">
        <f t="shared" si="54"/>
        <v>0</v>
      </c>
      <c r="AL56" s="278"/>
      <c r="AM56" s="278"/>
      <c r="AN56" s="275">
        <f t="shared" si="26"/>
        <v>0</v>
      </c>
      <c r="AO56" s="278"/>
      <c r="AP56" s="278"/>
      <c r="AQ56" s="275">
        <f t="shared" si="27"/>
        <v>0</v>
      </c>
      <c r="AR56" s="278"/>
      <c r="AS56" s="278"/>
      <c r="AT56" s="275">
        <f t="shared" si="28"/>
        <v>0</v>
      </c>
      <c r="AU56" s="180">
        <f t="shared" si="29"/>
        <v>0</v>
      </c>
      <c r="AV56" s="144"/>
      <c r="AW56" s="144"/>
      <c r="AX56" s="144"/>
      <c r="AY56" s="144"/>
      <c r="AZ56" s="144"/>
      <c r="BA56" s="144"/>
      <c r="BB56" s="144"/>
      <c r="BC56" s="144"/>
      <c r="BD56" s="144"/>
      <c r="BE56" s="144"/>
      <c r="BF56" s="144"/>
      <c r="BG56" s="144"/>
      <c r="BH56" s="144"/>
      <c r="BI56" s="144"/>
      <c r="BJ56" s="144"/>
      <c r="BK56" s="144"/>
      <c r="BL56" s="144"/>
      <c r="BM56" s="144"/>
      <c r="BN56" s="144"/>
      <c r="BO56" s="144"/>
      <c r="BP56" s="145">
        <f t="shared" si="30"/>
        <v>0</v>
      </c>
      <c r="BQ56" s="119">
        <f t="shared" si="31"/>
        <v>0</v>
      </c>
      <c r="BR56" s="217"/>
      <c r="BS56" s="204" t="str">
        <f t="shared" si="32"/>
        <v/>
      </c>
      <c r="BT56" s="61" t="str">
        <f t="shared" si="33"/>
        <v/>
      </c>
      <c r="BU56" s="172">
        <f t="shared" si="34"/>
        <v>0</v>
      </c>
      <c r="BV56" s="62" t="str">
        <f t="shared" si="63"/>
        <v/>
      </c>
      <c r="BW56" s="421"/>
      <c r="BX56" s="64"/>
      <c r="BY56" s="60"/>
      <c r="BZ56" s="3">
        <f t="shared" si="64"/>
        <v>0</v>
      </c>
      <c r="CA56" s="60"/>
      <c r="CB56" s="60"/>
      <c r="CC56" s="3">
        <f t="shared" si="60"/>
        <v>0</v>
      </c>
      <c r="CD56" s="60"/>
      <c r="CE56" s="60"/>
      <c r="CF56" s="3">
        <f t="shared" si="61"/>
        <v>0</v>
      </c>
      <c r="CG56" s="60"/>
      <c r="CH56" s="60"/>
      <c r="CI56" s="4">
        <f t="shared" si="62"/>
        <v>0</v>
      </c>
      <c r="CJ56" s="214"/>
      <c r="CK56" s="61" t="str">
        <f t="shared" si="65"/>
        <v/>
      </c>
      <c r="CL56" s="61" t="str">
        <f t="shared" si="66"/>
        <v/>
      </c>
      <c r="CM56" s="172">
        <f t="shared" si="38"/>
        <v>0</v>
      </c>
      <c r="CN56" s="62" t="str">
        <f t="shared" si="67"/>
        <v/>
      </c>
      <c r="CO56" s="217"/>
      <c r="CP56" s="63"/>
      <c r="CQ56" s="63"/>
      <c r="CR56" s="266"/>
      <c r="CS56" s="3">
        <f t="shared" si="39"/>
        <v>0</v>
      </c>
      <c r="CT56" s="266"/>
      <c r="CU56" s="266"/>
      <c r="CV56" s="3">
        <f t="shared" si="40"/>
        <v>0</v>
      </c>
      <c r="CW56" s="266"/>
      <c r="CX56" s="266"/>
      <c r="CY56" s="266"/>
      <c r="CZ56" s="3">
        <f t="shared" si="41"/>
        <v>0</v>
      </c>
      <c r="DA56" s="266"/>
      <c r="DB56" s="266"/>
      <c r="DC56" s="4">
        <f t="shared" si="42"/>
        <v>0</v>
      </c>
      <c r="DD56" s="65"/>
      <c r="DE56" s="65"/>
      <c r="DF56" s="4">
        <f t="shared" si="43"/>
        <v>0</v>
      </c>
      <c r="DG56" s="266"/>
      <c r="DH56" s="266"/>
      <c r="DI56" s="266"/>
      <c r="DJ56" s="4">
        <f t="shared" si="44"/>
        <v>0</v>
      </c>
      <c r="DK56" s="214"/>
      <c r="DL56" s="206" t="str">
        <f t="shared" si="68"/>
        <v/>
      </c>
      <c r="DM56" s="220" t="str">
        <f t="shared" si="69"/>
        <v/>
      </c>
      <c r="DN56" s="179" t="str">
        <f t="shared" si="70"/>
        <v/>
      </c>
      <c r="DO56" s="62" t="str">
        <f t="shared" si="71"/>
        <v/>
      </c>
      <c r="DP56" s="217"/>
      <c r="DQ56" s="175" t="str">
        <f t="shared" si="72"/>
        <v/>
      </c>
      <c r="DR56" s="176" t="str">
        <f t="shared" si="73"/>
        <v/>
      </c>
      <c r="DS56" s="176" t="str">
        <f t="shared" si="74"/>
        <v/>
      </c>
      <c r="DT56" s="176" t="str">
        <f t="shared" si="75"/>
        <v/>
      </c>
      <c r="DU56" s="176" t="str">
        <f t="shared" si="76"/>
        <v/>
      </c>
      <c r="DV56" s="177" t="str">
        <f t="shared" si="77"/>
        <v/>
      </c>
      <c r="DW56" s="174" t="str">
        <f t="shared" si="78"/>
        <v/>
      </c>
      <c r="DX56" s="174" t="str">
        <f t="shared" si="45"/>
        <v/>
      </c>
      <c r="DY56" s="174" t="str">
        <f t="shared" si="46"/>
        <v/>
      </c>
      <c r="DZ56" s="211"/>
      <c r="EA56" s="67"/>
      <c r="EB56" s="67"/>
      <c r="EC56" s="67"/>
      <c r="ED56" s="67"/>
      <c r="EE56" s="67"/>
      <c r="EF56" s="67"/>
      <c r="EG56" s="67"/>
      <c r="EH56" s="67"/>
      <c r="EI56" s="67"/>
      <c r="EJ56" s="67"/>
      <c r="EK56" s="421"/>
    </row>
    <row r="57" spans="1:141" s="9" customFormat="1" ht="18" customHeight="1" x14ac:dyDescent="0.25">
      <c r="A57" s="304"/>
      <c r="B57" s="304"/>
      <c r="C57" s="169"/>
      <c r="D57" s="170"/>
      <c r="E57" s="462"/>
      <c r="F57" s="297"/>
      <c r="G57" s="297"/>
      <c r="H57" s="59"/>
      <c r="I57" s="59"/>
      <c r="J57" s="423"/>
      <c r="K57" s="424"/>
      <c r="L57" s="124"/>
      <c r="M57" s="289"/>
      <c r="N57" s="289"/>
      <c r="O57" s="235" t="str">
        <f t="shared" si="16"/>
        <v/>
      </c>
      <c r="P57" s="236" t="str">
        <f t="shared" si="17"/>
        <v/>
      </c>
      <c r="Q57" s="211"/>
      <c r="R57" s="125"/>
      <c r="S57" s="125"/>
      <c r="T57" s="3">
        <f t="shared" si="55"/>
        <v>0</v>
      </c>
      <c r="U57" s="125"/>
      <c r="V57" s="125"/>
      <c r="W57" s="3">
        <f t="shared" si="56"/>
        <v>0</v>
      </c>
      <c r="X57" s="125"/>
      <c r="Y57" s="125"/>
      <c r="Z57" s="3">
        <f t="shared" si="57"/>
        <v>0</v>
      </c>
      <c r="AA57" s="181">
        <f t="shared" si="58"/>
        <v>0</v>
      </c>
      <c r="AB57" s="60"/>
      <c r="AC57" s="60"/>
      <c r="AD57" s="3">
        <f t="shared" si="59"/>
        <v>0</v>
      </c>
      <c r="AE57" s="125"/>
      <c r="AF57" s="125"/>
      <c r="AG57" s="3">
        <f t="shared" si="52"/>
        <v>0</v>
      </c>
      <c r="AH57" s="125"/>
      <c r="AI57" s="125"/>
      <c r="AJ57" s="4">
        <f t="shared" si="53"/>
        <v>0</v>
      </c>
      <c r="AK57" s="180">
        <f t="shared" si="54"/>
        <v>0</v>
      </c>
      <c r="AL57" s="278"/>
      <c r="AM57" s="278"/>
      <c r="AN57" s="275">
        <f t="shared" si="26"/>
        <v>0</v>
      </c>
      <c r="AO57" s="278"/>
      <c r="AP57" s="278"/>
      <c r="AQ57" s="275">
        <f t="shared" si="27"/>
        <v>0</v>
      </c>
      <c r="AR57" s="278"/>
      <c r="AS57" s="278"/>
      <c r="AT57" s="275">
        <f t="shared" si="28"/>
        <v>0</v>
      </c>
      <c r="AU57" s="180">
        <f t="shared" si="29"/>
        <v>0</v>
      </c>
      <c r="AV57" s="144"/>
      <c r="AW57" s="144"/>
      <c r="AX57" s="144"/>
      <c r="AY57" s="144"/>
      <c r="AZ57" s="144"/>
      <c r="BA57" s="144"/>
      <c r="BB57" s="144"/>
      <c r="BC57" s="144"/>
      <c r="BD57" s="144"/>
      <c r="BE57" s="144"/>
      <c r="BF57" s="144"/>
      <c r="BG57" s="144"/>
      <c r="BH57" s="144"/>
      <c r="BI57" s="144"/>
      <c r="BJ57" s="144"/>
      <c r="BK57" s="144"/>
      <c r="BL57" s="144"/>
      <c r="BM57" s="144"/>
      <c r="BN57" s="144"/>
      <c r="BO57" s="144"/>
      <c r="BP57" s="145">
        <f t="shared" si="30"/>
        <v>0</v>
      </c>
      <c r="BQ57" s="119">
        <f t="shared" si="31"/>
        <v>0</v>
      </c>
      <c r="BR57" s="217"/>
      <c r="BS57" s="204" t="str">
        <f t="shared" si="32"/>
        <v/>
      </c>
      <c r="BT57" s="61" t="str">
        <f t="shared" si="33"/>
        <v/>
      </c>
      <c r="BU57" s="172">
        <f t="shared" si="34"/>
        <v>0</v>
      </c>
      <c r="BV57" s="62" t="str">
        <f t="shared" si="63"/>
        <v/>
      </c>
      <c r="BW57" s="421"/>
      <c r="BX57" s="64"/>
      <c r="BY57" s="60"/>
      <c r="BZ57" s="3">
        <f t="shared" si="64"/>
        <v>0</v>
      </c>
      <c r="CA57" s="60"/>
      <c r="CB57" s="60"/>
      <c r="CC57" s="3">
        <f t="shared" si="60"/>
        <v>0</v>
      </c>
      <c r="CD57" s="60"/>
      <c r="CE57" s="60"/>
      <c r="CF57" s="3">
        <f t="shared" si="61"/>
        <v>0</v>
      </c>
      <c r="CG57" s="60"/>
      <c r="CH57" s="60"/>
      <c r="CI57" s="4">
        <f t="shared" si="62"/>
        <v>0</v>
      </c>
      <c r="CJ57" s="214"/>
      <c r="CK57" s="61" t="str">
        <f t="shared" si="65"/>
        <v/>
      </c>
      <c r="CL57" s="61" t="str">
        <f t="shared" si="66"/>
        <v/>
      </c>
      <c r="CM57" s="172">
        <f t="shared" si="38"/>
        <v>0</v>
      </c>
      <c r="CN57" s="62" t="str">
        <f t="shared" si="67"/>
        <v/>
      </c>
      <c r="CO57" s="217"/>
      <c r="CP57" s="63"/>
      <c r="CQ57" s="63"/>
      <c r="CR57" s="266"/>
      <c r="CS57" s="3">
        <f t="shared" si="39"/>
        <v>0</v>
      </c>
      <c r="CT57" s="266"/>
      <c r="CU57" s="266"/>
      <c r="CV57" s="3">
        <f t="shared" si="40"/>
        <v>0</v>
      </c>
      <c r="CW57" s="266"/>
      <c r="CX57" s="266"/>
      <c r="CY57" s="266"/>
      <c r="CZ57" s="3">
        <f t="shared" si="41"/>
        <v>0</v>
      </c>
      <c r="DA57" s="266"/>
      <c r="DB57" s="266"/>
      <c r="DC57" s="4">
        <f t="shared" si="42"/>
        <v>0</v>
      </c>
      <c r="DD57" s="65"/>
      <c r="DE57" s="65"/>
      <c r="DF57" s="4">
        <f t="shared" si="43"/>
        <v>0</v>
      </c>
      <c r="DG57" s="266"/>
      <c r="DH57" s="266"/>
      <c r="DI57" s="266"/>
      <c r="DJ57" s="4">
        <f t="shared" si="44"/>
        <v>0</v>
      </c>
      <c r="DK57" s="214"/>
      <c r="DL57" s="206" t="str">
        <f t="shared" si="68"/>
        <v/>
      </c>
      <c r="DM57" s="220" t="str">
        <f t="shared" si="69"/>
        <v/>
      </c>
      <c r="DN57" s="179" t="str">
        <f t="shared" si="70"/>
        <v/>
      </c>
      <c r="DO57" s="62" t="str">
        <f t="shared" si="71"/>
        <v/>
      </c>
      <c r="DP57" s="217"/>
      <c r="DQ57" s="175" t="str">
        <f t="shared" si="72"/>
        <v/>
      </c>
      <c r="DR57" s="176" t="str">
        <f t="shared" si="73"/>
        <v/>
      </c>
      <c r="DS57" s="176" t="str">
        <f t="shared" si="74"/>
        <v/>
      </c>
      <c r="DT57" s="176" t="str">
        <f t="shared" si="75"/>
        <v/>
      </c>
      <c r="DU57" s="176" t="str">
        <f t="shared" si="76"/>
        <v/>
      </c>
      <c r="DV57" s="177" t="str">
        <f t="shared" si="77"/>
        <v/>
      </c>
      <c r="DW57" s="174" t="str">
        <f t="shared" si="78"/>
        <v/>
      </c>
      <c r="DX57" s="174" t="str">
        <f t="shared" si="45"/>
        <v/>
      </c>
      <c r="DY57" s="174" t="str">
        <f t="shared" si="46"/>
        <v/>
      </c>
      <c r="DZ57" s="211"/>
      <c r="EA57" s="67"/>
      <c r="EB57" s="67"/>
      <c r="EC57" s="67"/>
      <c r="ED57" s="67"/>
      <c r="EE57" s="67"/>
      <c r="EF57" s="67"/>
      <c r="EG57" s="67"/>
      <c r="EH57" s="67"/>
      <c r="EI57" s="67"/>
      <c r="EJ57" s="67"/>
      <c r="EK57" s="421"/>
    </row>
    <row r="58" spans="1:141" s="9" customFormat="1" ht="18" customHeight="1" x14ac:dyDescent="0.25">
      <c r="A58" s="304"/>
      <c r="B58" s="304"/>
      <c r="C58" s="169"/>
      <c r="D58" s="170"/>
      <c r="E58" s="462"/>
      <c r="F58" s="297"/>
      <c r="G58" s="297"/>
      <c r="H58" s="59"/>
      <c r="I58" s="59"/>
      <c r="J58" s="423"/>
      <c r="K58" s="424"/>
      <c r="L58" s="124"/>
      <c r="M58" s="289"/>
      <c r="N58" s="289"/>
      <c r="O58" s="235" t="str">
        <f t="shared" si="16"/>
        <v/>
      </c>
      <c r="P58" s="236" t="str">
        <f t="shared" si="17"/>
        <v/>
      </c>
      <c r="Q58" s="211"/>
      <c r="R58" s="125"/>
      <c r="S58" s="125"/>
      <c r="T58" s="3">
        <f t="shared" si="55"/>
        <v>0</v>
      </c>
      <c r="U58" s="125"/>
      <c r="V58" s="125"/>
      <c r="W58" s="3">
        <f t="shared" si="56"/>
        <v>0</v>
      </c>
      <c r="X58" s="125"/>
      <c r="Y58" s="125"/>
      <c r="Z58" s="3">
        <f t="shared" si="57"/>
        <v>0</v>
      </c>
      <c r="AA58" s="181">
        <f t="shared" si="58"/>
        <v>0</v>
      </c>
      <c r="AB58" s="60"/>
      <c r="AC58" s="60"/>
      <c r="AD58" s="3">
        <f t="shared" si="59"/>
        <v>0</v>
      </c>
      <c r="AE58" s="125"/>
      <c r="AF58" s="125"/>
      <c r="AG58" s="3">
        <f t="shared" si="52"/>
        <v>0</v>
      </c>
      <c r="AH58" s="125"/>
      <c r="AI58" s="125"/>
      <c r="AJ58" s="4">
        <f t="shared" si="53"/>
        <v>0</v>
      </c>
      <c r="AK58" s="180">
        <f t="shared" si="54"/>
        <v>0</v>
      </c>
      <c r="AL58" s="278"/>
      <c r="AM58" s="278"/>
      <c r="AN58" s="275">
        <f t="shared" si="26"/>
        <v>0</v>
      </c>
      <c r="AO58" s="278"/>
      <c r="AP58" s="278"/>
      <c r="AQ58" s="275">
        <f t="shared" si="27"/>
        <v>0</v>
      </c>
      <c r="AR58" s="278"/>
      <c r="AS58" s="278"/>
      <c r="AT58" s="275">
        <f t="shared" si="28"/>
        <v>0</v>
      </c>
      <c r="AU58" s="180">
        <f t="shared" si="29"/>
        <v>0</v>
      </c>
      <c r="AV58" s="144"/>
      <c r="AW58" s="144"/>
      <c r="AX58" s="144"/>
      <c r="AY58" s="144"/>
      <c r="AZ58" s="144"/>
      <c r="BA58" s="144"/>
      <c r="BB58" s="144"/>
      <c r="BC58" s="144"/>
      <c r="BD58" s="144"/>
      <c r="BE58" s="144"/>
      <c r="BF58" s="144"/>
      <c r="BG58" s="144"/>
      <c r="BH58" s="144"/>
      <c r="BI58" s="144"/>
      <c r="BJ58" s="144"/>
      <c r="BK58" s="144"/>
      <c r="BL58" s="144"/>
      <c r="BM58" s="144"/>
      <c r="BN58" s="144"/>
      <c r="BO58" s="144"/>
      <c r="BP58" s="145">
        <f t="shared" si="30"/>
        <v>0</v>
      </c>
      <c r="BQ58" s="119">
        <f t="shared" si="31"/>
        <v>0</v>
      </c>
      <c r="BR58" s="217"/>
      <c r="BS58" s="204" t="str">
        <f t="shared" si="32"/>
        <v/>
      </c>
      <c r="BT58" s="61" t="str">
        <f t="shared" si="33"/>
        <v/>
      </c>
      <c r="BU58" s="172">
        <f t="shared" si="34"/>
        <v>0</v>
      </c>
      <c r="BV58" s="62" t="str">
        <f t="shared" si="63"/>
        <v/>
      </c>
      <c r="BW58" s="421"/>
      <c r="BX58" s="64"/>
      <c r="BY58" s="60"/>
      <c r="BZ58" s="3">
        <f t="shared" si="64"/>
        <v>0</v>
      </c>
      <c r="CA58" s="60"/>
      <c r="CB58" s="60"/>
      <c r="CC58" s="3">
        <f t="shared" si="60"/>
        <v>0</v>
      </c>
      <c r="CD58" s="60"/>
      <c r="CE58" s="60"/>
      <c r="CF58" s="3">
        <f t="shared" si="61"/>
        <v>0</v>
      </c>
      <c r="CG58" s="60"/>
      <c r="CH58" s="60"/>
      <c r="CI58" s="4">
        <f t="shared" si="62"/>
        <v>0</v>
      </c>
      <c r="CJ58" s="214"/>
      <c r="CK58" s="61" t="str">
        <f t="shared" si="65"/>
        <v/>
      </c>
      <c r="CL58" s="61" t="str">
        <f t="shared" si="66"/>
        <v/>
      </c>
      <c r="CM58" s="172">
        <f t="shared" si="38"/>
        <v>0</v>
      </c>
      <c r="CN58" s="62" t="str">
        <f t="shared" si="67"/>
        <v/>
      </c>
      <c r="CO58" s="217"/>
      <c r="CP58" s="63"/>
      <c r="CQ58" s="63"/>
      <c r="CR58" s="266"/>
      <c r="CS58" s="3">
        <f t="shared" si="39"/>
        <v>0</v>
      </c>
      <c r="CT58" s="266"/>
      <c r="CU58" s="266"/>
      <c r="CV58" s="3">
        <f t="shared" si="40"/>
        <v>0</v>
      </c>
      <c r="CW58" s="266"/>
      <c r="CX58" s="266"/>
      <c r="CY58" s="266"/>
      <c r="CZ58" s="3">
        <f t="shared" si="41"/>
        <v>0</v>
      </c>
      <c r="DA58" s="266"/>
      <c r="DB58" s="266"/>
      <c r="DC58" s="4">
        <f t="shared" si="42"/>
        <v>0</v>
      </c>
      <c r="DD58" s="65"/>
      <c r="DE58" s="65"/>
      <c r="DF58" s="4">
        <f t="shared" si="43"/>
        <v>0</v>
      </c>
      <c r="DG58" s="266"/>
      <c r="DH58" s="266"/>
      <c r="DI58" s="266"/>
      <c r="DJ58" s="4">
        <f t="shared" si="44"/>
        <v>0</v>
      </c>
      <c r="DK58" s="214"/>
      <c r="DL58" s="206" t="str">
        <f t="shared" si="68"/>
        <v/>
      </c>
      <c r="DM58" s="220" t="str">
        <f t="shared" si="69"/>
        <v/>
      </c>
      <c r="DN58" s="179" t="str">
        <f t="shared" si="70"/>
        <v/>
      </c>
      <c r="DO58" s="62" t="str">
        <f t="shared" si="71"/>
        <v/>
      </c>
      <c r="DP58" s="217"/>
      <c r="DQ58" s="175" t="str">
        <f t="shared" si="72"/>
        <v/>
      </c>
      <c r="DR58" s="176" t="str">
        <f t="shared" si="73"/>
        <v/>
      </c>
      <c r="DS58" s="176" t="str">
        <f t="shared" si="74"/>
        <v/>
      </c>
      <c r="DT58" s="176" t="str">
        <f t="shared" si="75"/>
        <v/>
      </c>
      <c r="DU58" s="176" t="str">
        <f t="shared" si="76"/>
        <v/>
      </c>
      <c r="DV58" s="177" t="str">
        <f t="shared" si="77"/>
        <v/>
      </c>
      <c r="DW58" s="174" t="str">
        <f t="shared" si="78"/>
        <v/>
      </c>
      <c r="DX58" s="174" t="str">
        <f t="shared" si="45"/>
        <v/>
      </c>
      <c r="DY58" s="174" t="str">
        <f t="shared" si="46"/>
        <v/>
      </c>
      <c r="DZ58" s="211"/>
      <c r="EA58" s="67"/>
      <c r="EB58" s="67"/>
      <c r="EC58" s="67"/>
      <c r="ED58" s="67"/>
      <c r="EE58" s="67"/>
      <c r="EF58" s="67"/>
      <c r="EG58" s="67"/>
      <c r="EH58" s="67"/>
      <c r="EI58" s="67"/>
      <c r="EJ58" s="67"/>
      <c r="EK58" s="421"/>
    </row>
    <row r="59" spans="1:141" s="9" customFormat="1" ht="18" customHeight="1" x14ac:dyDescent="0.25">
      <c r="A59" s="304"/>
      <c r="B59" s="304"/>
      <c r="C59" s="169"/>
      <c r="D59" s="170"/>
      <c r="E59" s="462"/>
      <c r="F59" s="297"/>
      <c r="G59" s="297"/>
      <c r="H59" s="59"/>
      <c r="I59" s="59"/>
      <c r="J59" s="423"/>
      <c r="K59" s="424"/>
      <c r="L59" s="124"/>
      <c r="M59" s="289"/>
      <c r="N59" s="289"/>
      <c r="O59" s="235" t="str">
        <f t="shared" si="16"/>
        <v/>
      </c>
      <c r="P59" s="236" t="str">
        <f t="shared" si="17"/>
        <v/>
      </c>
      <c r="Q59" s="211"/>
      <c r="R59" s="125"/>
      <c r="S59" s="125"/>
      <c r="T59" s="3">
        <f t="shared" si="55"/>
        <v>0</v>
      </c>
      <c r="U59" s="125"/>
      <c r="V59" s="125"/>
      <c r="W59" s="3">
        <f t="shared" si="56"/>
        <v>0</v>
      </c>
      <c r="X59" s="125"/>
      <c r="Y59" s="125"/>
      <c r="Z59" s="3">
        <f t="shared" si="57"/>
        <v>0</v>
      </c>
      <c r="AA59" s="181">
        <f t="shared" si="58"/>
        <v>0</v>
      </c>
      <c r="AB59" s="60"/>
      <c r="AC59" s="60"/>
      <c r="AD59" s="3">
        <f t="shared" si="59"/>
        <v>0</v>
      </c>
      <c r="AE59" s="125"/>
      <c r="AF59" s="125"/>
      <c r="AG59" s="3">
        <f t="shared" si="52"/>
        <v>0</v>
      </c>
      <c r="AH59" s="125"/>
      <c r="AI59" s="125"/>
      <c r="AJ59" s="4">
        <f t="shared" si="53"/>
        <v>0</v>
      </c>
      <c r="AK59" s="180">
        <f t="shared" si="54"/>
        <v>0</v>
      </c>
      <c r="AL59" s="278"/>
      <c r="AM59" s="278"/>
      <c r="AN59" s="275">
        <f t="shared" si="26"/>
        <v>0</v>
      </c>
      <c r="AO59" s="278"/>
      <c r="AP59" s="278"/>
      <c r="AQ59" s="275">
        <f t="shared" si="27"/>
        <v>0</v>
      </c>
      <c r="AR59" s="278"/>
      <c r="AS59" s="278"/>
      <c r="AT59" s="275">
        <f t="shared" si="28"/>
        <v>0</v>
      </c>
      <c r="AU59" s="180">
        <f t="shared" si="29"/>
        <v>0</v>
      </c>
      <c r="AV59" s="144"/>
      <c r="AW59" s="144"/>
      <c r="AX59" s="144"/>
      <c r="AY59" s="144"/>
      <c r="AZ59" s="144"/>
      <c r="BA59" s="144"/>
      <c r="BB59" s="144"/>
      <c r="BC59" s="144"/>
      <c r="BD59" s="144"/>
      <c r="BE59" s="144"/>
      <c r="BF59" s="144"/>
      <c r="BG59" s="144"/>
      <c r="BH59" s="144"/>
      <c r="BI59" s="144"/>
      <c r="BJ59" s="144"/>
      <c r="BK59" s="144"/>
      <c r="BL59" s="144"/>
      <c r="BM59" s="144"/>
      <c r="BN59" s="144"/>
      <c r="BO59" s="144"/>
      <c r="BP59" s="145">
        <f t="shared" si="30"/>
        <v>0</v>
      </c>
      <c r="BQ59" s="119">
        <f t="shared" si="31"/>
        <v>0</v>
      </c>
      <c r="BR59" s="217"/>
      <c r="BS59" s="204" t="str">
        <f t="shared" si="32"/>
        <v/>
      </c>
      <c r="BT59" s="61" t="str">
        <f t="shared" si="33"/>
        <v/>
      </c>
      <c r="BU59" s="172">
        <f t="shared" si="34"/>
        <v>0</v>
      </c>
      <c r="BV59" s="62" t="str">
        <f t="shared" si="63"/>
        <v/>
      </c>
      <c r="BW59" s="421"/>
      <c r="BX59" s="64"/>
      <c r="BY59" s="60"/>
      <c r="BZ59" s="3">
        <f t="shared" si="64"/>
        <v>0</v>
      </c>
      <c r="CA59" s="60"/>
      <c r="CB59" s="60"/>
      <c r="CC59" s="3">
        <f t="shared" si="60"/>
        <v>0</v>
      </c>
      <c r="CD59" s="60"/>
      <c r="CE59" s="60"/>
      <c r="CF59" s="3">
        <f t="shared" si="61"/>
        <v>0</v>
      </c>
      <c r="CG59" s="60"/>
      <c r="CH59" s="60"/>
      <c r="CI59" s="4">
        <f t="shared" si="62"/>
        <v>0</v>
      </c>
      <c r="CJ59" s="214"/>
      <c r="CK59" s="61" t="str">
        <f t="shared" si="65"/>
        <v/>
      </c>
      <c r="CL59" s="61" t="str">
        <f t="shared" si="66"/>
        <v/>
      </c>
      <c r="CM59" s="172">
        <f t="shared" si="38"/>
        <v>0</v>
      </c>
      <c r="CN59" s="62" t="str">
        <f t="shared" si="67"/>
        <v/>
      </c>
      <c r="CO59" s="217"/>
      <c r="CP59" s="63"/>
      <c r="CQ59" s="63"/>
      <c r="CR59" s="266"/>
      <c r="CS59" s="3">
        <f t="shared" si="39"/>
        <v>0</v>
      </c>
      <c r="CT59" s="266"/>
      <c r="CU59" s="266"/>
      <c r="CV59" s="3">
        <f t="shared" si="40"/>
        <v>0</v>
      </c>
      <c r="CW59" s="266"/>
      <c r="CX59" s="266"/>
      <c r="CY59" s="266"/>
      <c r="CZ59" s="3">
        <f t="shared" si="41"/>
        <v>0</v>
      </c>
      <c r="DA59" s="266"/>
      <c r="DB59" s="266"/>
      <c r="DC59" s="4">
        <f t="shared" si="42"/>
        <v>0</v>
      </c>
      <c r="DD59" s="65"/>
      <c r="DE59" s="65"/>
      <c r="DF59" s="4">
        <f t="shared" si="43"/>
        <v>0</v>
      </c>
      <c r="DG59" s="266"/>
      <c r="DH59" s="266"/>
      <c r="DI59" s="266"/>
      <c r="DJ59" s="4">
        <f t="shared" si="44"/>
        <v>0</v>
      </c>
      <c r="DK59" s="214"/>
      <c r="DL59" s="206" t="str">
        <f t="shared" si="68"/>
        <v/>
      </c>
      <c r="DM59" s="220" t="str">
        <f t="shared" si="69"/>
        <v/>
      </c>
      <c r="DN59" s="179" t="str">
        <f t="shared" si="70"/>
        <v/>
      </c>
      <c r="DO59" s="62" t="str">
        <f t="shared" si="71"/>
        <v/>
      </c>
      <c r="DP59" s="217"/>
      <c r="DQ59" s="175" t="str">
        <f t="shared" si="72"/>
        <v/>
      </c>
      <c r="DR59" s="176" t="str">
        <f t="shared" si="73"/>
        <v/>
      </c>
      <c r="DS59" s="176" t="str">
        <f t="shared" si="74"/>
        <v/>
      </c>
      <c r="DT59" s="176" t="str">
        <f t="shared" si="75"/>
        <v/>
      </c>
      <c r="DU59" s="176" t="str">
        <f t="shared" si="76"/>
        <v/>
      </c>
      <c r="DV59" s="177" t="str">
        <f t="shared" si="77"/>
        <v/>
      </c>
      <c r="DW59" s="174" t="str">
        <f t="shared" si="78"/>
        <v/>
      </c>
      <c r="DX59" s="174" t="str">
        <f t="shared" si="45"/>
        <v/>
      </c>
      <c r="DY59" s="174" t="str">
        <f t="shared" si="46"/>
        <v/>
      </c>
      <c r="DZ59" s="211"/>
      <c r="EA59" s="67"/>
      <c r="EB59" s="67"/>
      <c r="EC59" s="67"/>
      <c r="ED59" s="67"/>
      <c r="EE59" s="67"/>
      <c r="EF59" s="67"/>
      <c r="EG59" s="67"/>
      <c r="EH59" s="67"/>
      <c r="EI59" s="67"/>
      <c r="EJ59" s="67"/>
      <c r="EK59" s="421"/>
    </row>
    <row r="60" spans="1:141" s="9" customFormat="1" ht="18" customHeight="1" x14ac:dyDescent="0.25">
      <c r="A60" s="304"/>
      <c r="B60" s="304"/>
      <c r="C60" s="169"/>
      <c r="D60" s="170"/>
      <c r="E60" s="462"/>
      <c r="F60" s="297"/>
      <c r="G60" s="297"/>
      <c r="H60" s="59"/>
      <c r="I60" s="59"/>
      <c r="J60" s="423"/>
      <c r="K60" s="424"/>
      <c r="L60" s="124"/>
      <c r="M60" s="289"/>
      <c r="N60" s="289"/>
      <c r="O60" s="235" t="str">
        <f t="shared" si="16"/>
        <v/>
      </c>
      <c r="P60" s="236" t="str">
        <f t="shared" si="17"/>
        <v/>
      </c>
      <c r="Q60" s="211"/>
      <c r="R60" s="125"/>
      <c r="S60" s="125"/>
      <c r="T60" s="3">
        <f t="shared" si="55"/>
        <v>0</v>
      </c>
      <c r="U60" s="125"/>
      <c r="V60" s="125"/>
      <c r="W60" s="3">
        <f t="shared" si="56"/>
        <v>0</v>
      </c>
      <c r="X60" s="125"/>
      <c r="Y60" s="125"/>
      <c r="Z60" s="3">
        <f t="shared" si="57"/>
        <v>0</v>
      </c>
      <c r="AA60" s="181">
        <f t="shared" si="58"/>
        <v>0</v>
      </c>
      <c r="AB60" s="60"/>
      <c r="AC60" s="60"/>
      <c r="AD60" s="3">
        <f t="shared" si="59"/>
        <v>0</v>
      </c>
      <c r="AE60" s="125"/>
      <c r="AF60" s="125"/>
      <c r="AG60" s="3">
        <f t="shared" si="52"/>
        <v>0</v>
      </c>
      <c r="AH60" s="125"/>
      <c r="AI60" s="125"/>
      <c r="AJ60" s="4">
        <f t="shared" si="53"/>
        <v>0</v>
      </c>
      <c r="AK60" s="180">
        <f t="shared" si="54"/>
        <v>0</v>
      </c>
      <c r="AL60" s="278"/>
      <c r="AM60" s="278"/>
      <c r="AN60" s="275">
        <f t="shared" si="26"/>
        <v>0</v>
      </c>
      <c r="AO60" s="278"/>
      <c r="AP60" s="278"/>
      <c r="AQ60" s="275">
        <f t="shared" si="27"/>
        <v>0</v>
      </c>
      <c r="AR60" s="278"/>
      <c r="AS60" s="278"/>
      <c r="AT60" s="275">
        <f t="shared" si="28"/>
        <v>0</v>
      </c>
      <c r="AU60" s="180">
        <f t="shared" si="29"/>
        <v>0</v>
      </c>
      <c r="AV60" s="144"/>
      <c r="AW60" s="144"/>
      <c r="AX60" s="144"/>
      <c r="AY60" s="144"/>
      <c r="AZ60" s="144"/>
      <c r="BA60" s="144"/>
      <c r="BB60" s="144"/>
      <c r="BC60" s="144"/>
      <c r="BD60" s="144"/>
      <c r="BE60" s="144"/>
      <c r="BF60" s="144"/>
      <c r="BG60" s="144"/>
      <c r="BH60" s="144"/>
      <c r="BI60" s="144"/>
      <c r="BJ60" s="144"/>
      <c r="BK60" s="144"/>
      <c r="BL60" s="144"/>
      <c r="BM60" s="144"/>
      <c r="BN60" s="144"/>
      <c r="BO60" s="144"/>
      <c r="BP60" s="145">
        <f t="shared" si="30"/>
        <v>0</v>
      </c>
      <c r="BQ60" s="119">
        <f t="shared" si="31"/>
        <v>0</v>
      </c>
      <c r="BR60" s="217"/>
      <c r="BS60" s="204" t="str">
        <f t="shared" si="32"/>
        <v/>
      </c>
      <c r="BT60" s="61" t="str">
        <f t="shared" si="33"/>
        <v/>
      </c>
      <c r="BU60" s="172">
        <f t="shared" si="34"/>
        <v>0</v>
      </c>
      <c r="BV60" s="62" t="str">
        <f t="shared" si="63"/>
        <v/>
      </c>
      <c r="BW60" s="421"/>
      <c r="BX60" s="64"/>
      <c r="BY60" s="60"/>
      <c r="BZ60" s="3">
        <f t="shared" si="64"/>
        <v>0</v>
      </c>
      <c r="CA60" s="60"/>
      <c r="CB60" s="60"/>
      <c r="CC60" s="3">
        <f t="shared" si="60"/>
        <v>0</v>
      </c>
      <c r="CD60" s="60"/>
      <c r="CE60" s="60"/>
      <c r="CF60" s="3">
        <f t="shared" si="61"/>
        <v>0</v>
      </c>
      <c r="CG60" s="60"/>
      <c r="CH60" s="60"/>
      <c r="CI60" s="4">
        <f t="shared" si="62"/>
        <v>0</v>
      </c>
      <c r="CJ60" s="214"/>
      <c r="CK60" s="61" t="str">
        <f t="shared" si="65"/>
        <v/>
      </c>
      <c r="CL60" s="61" t="str">
        <f t="shared" si="66"/>
        <v/>
      </c>
      <c r="CM60" s="172">
        <f t="shared" si="38"/>
        <v>0</v>
      </c>
      <c r="CN60" s="62" t="str">
        <f t="shared" si="67"/>
        <v/>
      </c>
      <c r="CO60" s="217"/>
      <c r="CP60" s="63"/>
      <c r="CQ60" s="63"/>
      <c r="CR60" s="266"/>
      <c r="CS60" s="3">
        <f t="shared" si="39"/>
        <v>0</v>
      </c>
      <c r="CT60" s="266"/>
      <c r="CU60" s="266"/>
      <c r="CV60" s="3">
        <f t="shared" si="40"/>
        <v>0</v>
      </c>
      <c r="CW60" s="266"/>
      <c r="CX60" s="266"/>
      <c r="CY60" s="266"/>
      <c r="CZ60" s="3">
        <f t="shared" si="41"/>
        <v>0</v>
      </c>
      <c r="DA60" s="266"/>
      <c r="DB60" s="266"/>
      <c r="DC60" s="4">
        <f t="shared" si="42"/>
        <v>0</v>
      </c>
      <c r="DD60" s="65"/>
      <c r="DE60" s="65"/>
      <c r="DF60" s="4">
        <f t="shared" si="43"/>
        <v>0</v>
      </c>
      <c r="DG60" s="266"/>
      <c r="DH60" s="266"/>
      <c r="DI60" s="266"/>
      <c r="DJ60" s="4">
        <f t="shared" si="44"/>
        <v>0</v>
      </c>
      <c r="DK60" s="214"/>
      <c r="DL60" s="206" t="str">
        <f t="shared" si="68"/>
        <v/>
      </c>
      <c r="DM60" s="220" t="str">
        <f t="shared" si="69"/>
        <v/>
      </c>
      <c r="DN60" s="179" t="str">
        <f t="shared" si="70"/>
        <v/>
      </c>
      <c r="DO60" s="62" t="str">
        <f t="shared" si="71"/>
        <v/>
      </c>
      <c r="DP60" s="217"/>
      <c r="DQ60" s="175" t="str">
        <f t="shared" si="72"/>
        <v/>
      </c>
      <c r="DR60" s="176" t="str">
        <f t="shared" si="73"/>
        <v/>
      </c>
      <c r="DS60" s="176" t="str">
        <f t="shared" si="74"/>
        <v/>
      </c>
      <c r="DT60" s="176" t="str">
        <f t="shared" si="75"/>
        <v/>
      </c>
      <c r="DU60" s="176" t="str">
        <f t="shared" si="76"/>
        <v/>
      </c>
      <c r="DV60" s="177" t="str">
        <f t="shared" si="77"/>
        <v/>
      </c>
      <c r="DW60" s="174" t="str">
        <f t="shared" si="78"/>
        <v/>
      </c>
      <c r="DX60" s="174" t="str">
        <f t="shared" si="45"/>
        <v/>
      </c>
      <c r="DY60" s="174" t="str">
        <f t="shared" si="46"/>
        <v/>
      </c>
      <c r="DZ60" s="211"/>
      <c r="EA60" s="67"/>
      <c r="EB60" s="67"/>
      <c r="EC60" s="67"/>
      <c r="ED60" s="67"/>
      <c r="EE60" s="67"/>
      <c r="EF60" s="67"/>
      <c r="EG60" s="67"/>
      <c r="EH60" s="67"/>
      <c r="EI60" s="67"/>
      <c r="EJ60" s="67"/>
      <c r="EK60" s="421"/>
    </row>
    <row r="61" spans="1:141" s="9" customFormat="1" ht="18" customHeight="1" x14ac:dyDescent="0.25">
      <c r="A61" s="304"/>
      <c r="B61" s="304"/>
      <c r="C61" s="169"/>
      <c r="D61" s="170"/>
      <c r="E61" s="462"/>
      <c r="F61" s="297"/>
      <c r="G61" s="297"/>
      <c r="H61" s="59"/>
      <c r="I61" s="59"/>
      <c r="J61" s="423"/>
      <c r="K61" s="424"/>
      <c r="L61" s="124"/>
      <c r="M61" s="289"/>
      <c r="N61" s="289"/>
      <c r="O61" s="235" t="str">
        <f t="shared" si="16"/>
        <v/>
      </c>
      <c r="P61" s="236" t="str">
        <f t="shared" si="17"/>
        <v/>
      </c>
      <c r="Q61" s="211"/>
      <c r="R61" s="125"/>
      <c r="S61" s="125"/>
      <c r="T61" s="3">
        <f t="shared" si="55"/>
        <v>0</v>
      </c>
      <c r="U61" s="125"/>
      <c r="V61" s="125"/>
      <c r="W61" s="3">
        <f t="shared" si="56"/>
        <v>0</v>
      </c>
      <c r="X61" s="125"/>
      <c r="Y61" s="125"/>
      <c r="Z61" s="3">
        <f t="shared" si="57"/>
        <v>0</v>
      </c>
      <c r="AA61" s="181">
        <f t="shared" si="58"/>
        <v>0</v>
      </c>
      <c r="AB61" s="60"/>
      <c r="AC61" s="60"/>
      <c r="AD61" s="3">
        <f t="shared" si="59"/>
        <v>0</v>
      </c>
      <c r="AE61" s="125"/>
      <c r="AF61" s="125"/>
      <c r="AG61" s="3">
        <f t="shared" si="52"/>
        <v>0</v>
      </c>
      <c r="AH61" s="125"/>
      <c r="AI61" s="125"/>
      <c r="AJ61" s="4">
        <f t="shared" si="53"/>
        <v>0</v>
      </c>
      <c r="AK61" s="180">
        <f t="shared" si="54"/>
        <v>0</v>
      </c>
      <c r="AL61" s="278"/>
      <c r="AM61" s="278"/>
      <c r="AN61" s="275">
        <f t="shared" si="26"/>
        <v>0</v>
      </c>
      <c r="AO61" s="278"/>
      <c r="AP61" s="278"/>
      <c r="AQ61" s="275">
        <f t="shared" si="27"/>
        <v>0</v>
      </c>
      <c r="AR61" s="278"/>
      <c r="AS61" s="278"/>
      <c r="AT61" s="275">
        <f t="shared" si="28"/>
        <v>0</v>
      </c>
      <c r="AU61" s="180">
        <f t="shared" si="29"/>
        <v>0</v>
      </c>
      <c r="AV61" s="144"/>
      <c r="AW61" s="144"/>
      <c r="AX61" s="144"/>
      <c r="AY61" s="144"/>
      <c r="AZ61" s="144"/>
      <c r="BA61" s="144"/>
      <c r="BB61" s="144"/>
      <c r="BC61" s="144"/>
      <c r="BD61" s="144"/>
      <c r="BE61" s="144"/>
      <c r="BF61" s="144"/>
      <c r="BG61" s="144"/>
      <c r="BH61" s="144"/>
      <c r="BI61" s="144"/>
      <c r="BJ61" s="144"/>
      <c r="BK61" s="144"/>
      <c r="BL61" s="144"/>
      <c r="BM61" s="144"/>
      <c r="BN61" s="144"/>
      <c r="BO61" s="144"/>
      <c r="BP61" s="145">
        <f t="shared" si="30"/>
        <v>0</v>
      </c>
      <c r="BQ61" s="119">
        <f t="shared" si="31"/>
        <v>0</v>
      </c>
      <c r="BR61" s="217"/>
      <c r="BS61" s="204" t="str">
        <f t="shared" si="32"/>
        <v/>
      </c>
      <c r="BT61" s="61" t="str">
        <f t="shared" si="33"/>
        <v/>
      </c>
      <c r="BU61" s="172">
        <f t="shared" si="34"/>
        <v>0</v>
      </c>
      <c r="BV61" s="62" t="str">
        <f t="shared" si="63"/>
        <v/>
      </c>
      <c r="BW61" s="421"/>
      <c r="BX61" s="64"/>
      <c r="BY61" s="60"/>
      <c r="BZ61" s="3">
        <f t="shared" si="64"/>
        <v>0</v>
      </c>
      <c r="CA61" s="60"/>
      <c r="CB61" s="60"/>
      <c r="CC61" s="3">
        <f t="shared" si="60"/>
        <v>0</v>
      </c>
      <c r="CD61" s="60"/>
      <c r="CE61" s="60"/>
      <c r="CF61" s="3">
        <f t="shared" si="61"/>
        <v>0</v>
      </c>
      <c r="CG61" s="60"/>
      <c r="CH61" s="60"/>
      <c r="CI61" s="4">
        <f t="shared" si="62"/>
        <v>0</v>
      </c>
      <c r="CJ61" s="214"/>
      <c r="CK61" s="61" t="str">
        <f t="shared" si="65"/>
        <v/>
      </c>
      <c r="CL61" s="61" t="str">
        <f t="shared" si="66"/>
        <v/>
      </c>
      <c r="CM61" s="172">
        <f t="shared" si="38"/>
        <v>0</v>
      </c>
      <c r="CN61" s="62" t="str">
        <f t="shared" si="67"/>
        <v/>
      </c>
      <c r="CO61" s="217"/>
      <c r="CP61" s="63"/>
      <c r="CQ61" s="63"/>
      <c r="CR61" s="266"/>
      <c r="CS61" s="3">
        <f t="shared" si="39"/>
        <v>0</v>
      </c>
      <c r="CT61" s="266"/>
      <c r="CU61" s="266"/>
      <c r="CV61" s="3">
        <f t="shared" si="40"/>
        <v>0</v>
      </c>
      <c r="CW61" s="266"/>
      <c r="CX61" s="266"/>
      <c r="CY61" s="266"/>
      <c r="CZ61" s="3">
        <f t="shared" si="41"/>
        <v>0</v>
      </c>
      <c r="DA61" s="266"/>
      <c r="DB61" s="266"/>
      <c r="DC61" s="4">
        <f t="shared" si="42"/>
        <v>0</v>
      </c>
      <c r="DD61" s="65"/>
      <c r="DE61" s="65"/>
      <c r="DF61" s="4">
        <f t="shared" si="43"/>
        <v>0</v>
      </c>
      <c r="DG61" s="266"/>
      <c r="DH61" s="266"/>
      <c r="DI61" s="266"/>
      <c r="DJ61" s="4">
        <f t="shared" si="44"/>
        <v>0</v>
      </c>
      <c r="DK61" s="214"/>
      <c r="DL61" s="206" t="str">
        <f t="shared" si="68"/>
        <v/>
      </c>
      <c r="DM61" s="220" t="str">
        <f t="shared" si="69"/>
        <v/>
      </c>
      <c r="DN61" s="179" t="str">
        <f t="shared" si="70"/>
        <v/>
      </c>
      <c r="DO61" s="62" t="str">
        <f t="shared" si="71"/>
        <v/>
      </c>
      <c r="DP61" s="217"/>
      <c r="DQ61" s="175" t="str">
        <f t="shared" si="72"/>
        <v/>
      </c>
      <c r="DR61" s="176" t="str">
        <f t="shared" si="73"/>
        <v/>
      </c>
      <c r="DS61" s="176" t="str">
        <f t="shared" si="74"/>
        <v/>
      </c>
      <c r="DT61" s="176" t="str">
        <f t="shared" si="75"/>
        <v/>
      </c>
      <c r="DU61" s="176" t="str">
        <f t="shared" si="76"/>
        <v/>
      </c>
      <c r="DV61" s="177" t="str">
        <f t="shared" si="77"/>
        <v/>
      </c>
      <c r="DW61" s="174" t="str">
        <f t="shared" si="78"/>
        <v/>
      </c>
      <c r="DX61" s="174" t="str">
        <f t="shared" si="45"/>
        <v/>
      </c>
      <c r="DY61" s="174" t="str">
        <f t="shared" si="46"/>
        <v/>
      </c>
      <c r="DZ61" s="211"/>
      <c r="EA61" s="67"/>
      <c r="EB61" s="67"/>
      <c r="EC61" s="67"/>
      <c r="ED61" s="67"/>
      <c r="EE61" s="67"/>
      <c r="EF61" s="67"/>
      <c r="EG61" s="67"/>
      <c r="EH61" s="67"/>
      <c r="EI61" s="67"/>
      <c r="EJ61" s="67"/>
      <c r="EK61" s="421"/>
    </row>
    <row r="62" spans="1:141" s="9" customFormat="1" ht="18" customHeight="1" x14ac:dyDescent="0.25">
      <c r="A62" s="304"/>
      <c r="B62" s="304"/>
      <c r="C62" s="169"/>
      <c r="D62" s="170"/>
      <c r="E62" s="462"/>
      <c r="F62" s="297"/>
      <c r="G62" s="297"/>
      <c r="H62" s="59"/>
      <c r="I62" s="59"/>
      <c r="J62" s="423"/>
      <c r="K62" s="424"/>
      <c r="L62" s="124"/>
      <c r="M62" s="289"/>
      <c r="N62" s="289"/>
      <c r="O62" s="235" t="str">
        <f t="shared" si="16"/>
        <v/>
      </c>
      <c r="P62" s="236" t="str">
        <f t="shared" si="17"/>
        <v/>
      </c>
      <c r="Q62" s="211"/>
      <c r="R62" s="125"/>
      <c r="S62" s="125"/>
      <c r="T62" s="3">
        <f t="shared" si="55"/>
        <v>0</v>
      </c>
      <c r="U62" s="125"/>
      <c r="V62" s="125"/>
      <c r="W62" s="3">
        <f t="shared" si="56"/>
        <v>0</v>
      </c>
      <c r="X62" s="125"/>
      <c r="Y62" s="125"/>
      <c r="Z62" s="3">
        <f t="shared" si="57"/>
        <v>0</v>
      </c>
      <c r="AA62" s="181">
        <f t="shared" si="58"/>
        <v>0</v>
      </c>
      <c r="AB62" s="60"/>
      <c r="AC62" s="60"/>
      <c r="AD62" s="3">
        <f t="shared" si="59"/>
        <v>0</v>
      </c>
      <c r="AE62" s="60"/>
      <c r="AF62" s="60"/>
      <c r="AG62" s="3">
        <f t="shared" ref="AG62:AG113" si="79">SUM(AE62,AF62)</f>
        <v>0</v>
      </c>
      <c r="AH62" s="60"/>
      <c r="AI62" s="60"/>
      <c r="AJ62" s="4">
        <f t="shared" ref="AJ62:AJ113" si="80">SUM(AH62,AI62)</f>
        <v>0</v>
      </c>
      <c r="AK62" s="180">
        <f t="shared" ref="AK62:AK113" si="81">SUM(AD62,AG62,AJ62)</f>
        <v>0</v>
      </c>
      <c r="AL62" s="278"/>
      <c r="AM62" s="278"/>
      <c r="AN62" s="275">
        <f t="shared" si="26"/>
        <v>0</v>
      </c>
      <c r="AO62" s="278"/>
      <c r="AP62" s="278"/>
      <c r="AQ62" s="275">
        <f t="shared" si="27"/>
        <v>0</v>
      </c>
      <c r="AR62" s="278"/>
      <c r="AS62" s="278"/>
      <c r="AT62" s="275">
        <f t="shared" si="28"/>
        <v>0</v>
      </c>
      <c r="AU62" s="180">
        <f t="shared" si="29"/>
        <v>0</v>
      </c>
      <c r="AV62" s="144"/>
      <c r="AW62" s="144"/>
      <c r="AX62" s="144"/>
      <c r="AY62" s="144"/>
      <c r="AZ62" s="144"/>
      <c r="BA62" s="144"/>
      <c r="BB62" s="144"/>
      <c r="BC62" s="144"/>
      <c r="BD62" s="144"/>
      <c r="BE62" s="144"/>
      <c r="BF62" s="144"/>
      <c r="BG62" s="144"/>
      <c r="BH62" s="144"/>
      <c r="BI62" s="144"/>
      <c r="BJ62" s="144"/>
      <c r="BK62" s="144"/>
      <c r="BL62" s="144"/>
      <c r="BM62" s="144"/>
      <c r="BN62" s="144"/>
      <c r="BO62" s="144"/>
      <c r="BP62" s="145">
        <f t="shared" si="30"/>
        <v>0</v>
      </c>
      <c r="BQ62" s="119">
        <f t="shared" si="31"/>
        <v>0</v>
      </c>
      <c r="BR62" s="217"/>
      <c r="BS62" s="204" t="str">
        <f t="shared" si="32"/>
        <v/>
      </c>
      <c r="BT62" s="61" t="str">
        <f t="shared" si="33"/>
        <v/>
      </c>
      <c r="BU62" s="172">
        <f t="shared" si="34"/>
        <v>0</v>
      </c>
      <c r="BV62" s="62" t="str">
        <f t="shared" si="63"/>
        <v/>
      </c>
      <c r="BW62" s="421"/>
      <c r="BX62" s="64"/>
      <c r="BY62" s="60"/>
      <c r="BZ62" s="3">
        <f t="shared" si="64"/>
        <v>0</v>
      </c>
      <c r="CA62" s="60"/>
      <c r="CB62" s="60"/>
      <c r="CC62" s="3">
        <f t="shared" si="60"/>
        <v>0</v>
      </c>
      <c r="CD62" s="60"/>
      <c r="CE62" s="60"/>
      <c r="CF62" s="3">
        <f t="shared" si="61"/>
        <v>0</v>
      </c>
      <c r="CG62" s="60"/>
      <c r="CH62" s="60"/>
      <c r="CI62" s="4">
        <f t="shared" si="62"/>
        <v>0</v>
      </c>
      <c r="CJ62" s="214"/>
      <c r="CK62" s="61" t="str">
        <f t="shared" si="65"/>
        <v/>
      </c>
      <c r="CL62" s="61" t="str">
        <f t="shared" si="66"/>
        <v/>
      </c>
      <c r="CM62" s="172">
        <f t="shared" si="38"/>
        <v>0</v>
      </c>
      <c r="CN62" s="62" t="str">
        <f t="shared" si="67"/>
        <v/>
      </c>
      <c r="CO62" s="217"/>
      <c r="CP62" s="63"/>
      <c r="CQ62" s="63"/>
      <c r="CR62" s="266"/>
      <c r="CS62" s="3">
        <f t="shared" si="39"/>
        <v>0</v>
      </c>
      <c r="CT62" s="266"/>
      <c r="CU62" s="266"/>
      <c r="CV62" s="3">
        <f t="shared" si="40"/>
        <v>0</v>
      </c>
      <c r="CW62" s="266"/>
      <c r="CX62" s="266"/>
      <c r="CY62" s="266"/>
      <c r="CZ62" s="3">
        <f t="shared" si="41"/>
        <v>0</v>
      </c>
      <c r="DA62" s="266"/>
      <c r="DB62" s="266"/>
      <c r="DC62" s="4">
        <f t="shared" si="42"/>
        <v>0</v>
      </c>
      <c r="DD62" s="65"/>
      <c r="DE62" s="65"/>
      <c r="DF62" s="4">
        <f t="shared" si="43"/>
        <v>0</v>
      </c>
      <c r="DG62" s="266"/>
      <c r="DH62" s="266"/>
      <c r="DI62" s="266"/>
      <c r="DJ62" s="4">
        <f t="shared" si="44"/>
        <v>0</v>
      </c>
      <c r="DK62" s="214"/>
      <c r="DL62" s="206" t="str">
        <f t="shared" si="68"/>
        <v/>
      </c>
      <c r="DM62" s="220" t="str">
        <f t="shared" si="69"/>
        <v/>
      </c>
      <c r="DN62" s="179" t="str">
        <f t="shared" si="70"/>
        <v/>
      </c>
      <c r="DO62" s="62" t="str">
        <f t="shared" si="71"/>
        <v/>
      </c>
      <c r="DP62" s="217"/>
      <c r="DQ62" s="175" t="str">
        <f t="shared" si="72"/>
        <v/>
      </c>
      <c r="DR62" s="176" t="str">
        <f t="shared" si="73"/>
        <v/>
      </c>
      <c r="DS62" s="176" t="str">
        <f t="shared" si="74"/>
        <v/>
      </c>
      <c r="DT62" s="176" t="str">
        <f t="shared" si="75"/>
        <v/>
      </c>
      <c r="DU62" s="176" t="str">
        <f t="shared" si="76"/>
        <v/>
      </c>
      <c r="DV62" s="177" t="str">
        <f t="shared" si="77"/>
        <v/>
      </c>
      <c r="DW62" s="174" t="str">
        <f t="shared" si="78"/>
        <v/>
      </c>
      <c r="DX62" s="174" t="str">
        <f t="shared" si="45"/>
        <v/>
      </c>
      <c r="DY62" s="174" t="str">
        <f t="shared" si="46"/>
        <v/>
      </c>
      <c r="DZ62" s="211"/>
      <c r="EA62" s="67"/>
      <c r="EB62" s="67"/>
      <c r="EC62" s="67"/>
      <c r="ED62" s="67"/>
      <c r="EE62" s="67"/>
      <c r="EF62" s="67"/>
      <c r="EG62" s="67"/>
      <c r="EH62" s="67"/>
      <c r="EI62" s="67"/>
      <c r="EJ62" s="67"/>
      <c r="EK62" s="421"/>
    </row>
    <row r="63" spans="1:141" s="9" customFormat="1" ht="18" customHeight="1" x14ac:dyDescent="0.25">
      <c r="A63" s="304"/>
      <c r="B63" s="304"/>
      <c r="C63" s="169"/>
      <c r="D63" s="170"/>
      <c r="E63" s="462"/>
      <c r="F63" s="297"/>
      <c r="G63" s="297"/>
      <c r="H63" s="59"/>
      <c r="I63" s="59"/>
      <c r="J63" s="423"/>
      <c r="K63" s="424"/>
      <c r="L63" s="124"/>
      <c r="M63" s="289"/>
      <c r="N63" s="289"/>
      <c r="O63" s="235" t="str">
        <f t="shared" si="16"/>
        <v/>
      </c>
      <c r="P63" s="236" t="str">
        <f t="shared" si="17"/>
        <v/>
      </c>
      <c r="Q63" s="211"/>
      <c r="R63" s="125"/>
      <c r="S63" s="125"/>
      <c r="T63" s="3">
        <f t="shared" si="55"/>
        <v>0</v>
      </c>
      <c r="U63" s="125"/>
      <c r="V63" s="125"/>
      <c r="W63" s="3">
        <f t="shared" si="56"/>
        <v>0</v>
      </c>
      <c r="X63" s="125"/>
      <c r="Y63" s="125"/>
      <c r="Z63" s="3">
        <f t="shared" si="57"/>
        <v>0</v>
      </c>
      <c r="AA63" s="181">
        <f t="shared" si="58"/>
        <v>0</v>
      </c>
      <c r="AB63" s="60"/>
      <c r="AC63" s="60"/>
      <c r="AD63" s="3">
        <f t="shared" si="59"/>
        <v>0</v>
      </c>
      <c r="AE63" s="60"/>
      <c r="AF63" s="60"/>
      <c r="AG63" s="3">
        <f t="shared" si="79"/>
        <v>0</v>
      </c>
      <c r="AH63" s="60"/>
      <c r="AI63" s="60"/>
      <c r="AJ63" s="4">
        <f t="shared" si="80"/>
        <v>0</v>
      </c>
      <c r="AK63" s="180">
        <f t="shared" si="81"/>
        <v>0</v>
      </c>
      <c r="AL63" s="278"/>
      <c r="AM63" s="278"/>
      <c r="AN63" s="275">
        <f t="shared" si="26"/>
        <v>0</v>
      </c>
      <c r="AO63" s="278"/>
      <c r="AP63" s="278"/>
      <c r="AQ63" s="275">
        <f t="shared" si="27"/>
        <v>0</v>
      </c>
      <c r="AR63" s="278"/>
      <c r="AS63" s="278"/>
      <c r="AT63" s="275">
        <f t="shared" si="28"/>
        <v>0</v>
      </c>
      <c r="AU63" s="180">
        <f t="shared" si="29"/>
        <v>0</v>
      </c>
      <c r="AV63" s="144"/>
      <c r="AW63" s="144"/>
      <c r="AX63" s="144"/>
      <c r="AY63" s="144"/>
      <c r="AZ63" s="144"/>
      <c r="BA63" s="144"/>
      <c r="BB63" s="144"/>
      <c r="BC63" s="144"/>
      <c r="BD63" s="144"/>
      <c r="BE63" s="144"/>
      <c r="BF63" s="144"/>
      <c r="BG63" s="144"/>
      <c r="BH63" s="144"/>
      <c r="BI63" s="144"/>
      <c r="BJ63" s="144"/>
      <c r="BK63" s="144"/>
      <c r="BL63" s="144"/>
      <c r="BM63" s="144"/>
      <c r="BN63" s="144"/>
      <c r="BO63" s="144"/>
      <c r="BP63" s="145">
        <f t="shared" si="30"/>
        <v>0</v>
      </c>
      <c r="BQ63" s="119">
        <f t="shared" si="31"/>
        <v>0</v>
      </c>
      <c r="BR63" s="217"/>
      <c r="BS63" s="204" t="str">
        <f t="shared" si="32"/>
        <v/>
      </c>
      <c r="BT63" s="61" t="str">
        <f t="shared" si="33"/>
        <v/>
      </c>
      <c r="BU63" s="172">
        <f t="shared" si="34"/>
        <v>0</v>
      </c>
      <c r="BV63" s="62" t="str">
        <f t="shared" si="63"/>
        <v/>
      </c>
      <c r="BW63" s="421"/>
      <c r="BX63" s="64"/>
      <c r="BY63" s="60"/>
      <c r="BZ63" s="3">
        <f t="shared" si="64"/>
        <v>0</v>
      </c>
      <c r="CA63" s="60"/>
      <c r="CB63" s="60"/>
      <c r="CC63" s="3">
        <f t="shared" si="60"/>
        <v>0</v>
      </c>
      <c r="CD63" s="60"/>
      <c r="CE63" s="60"/>
      <c r="CF63" s="3">
        <f t="shared" si="61"/>
        <v>0</v>
      </c>
      <c r="CG63" s="60"/>
      <c r="CH63" s="60"/>
      <c r="CI63" s="4">
        <f t="shared" si="62"/>
        <v>0</v>
      </c>
      <c r="CJ63" s="214"/>
      <c r="CK63" s="61" t="str">
        <f t="shared" si="65"/>
        <v/>
      </c>
      <c r="CL63" s="61" t="str">
        <f t="shared" si="66"/>
        <v/>
      </c>
      <c r="CM63" s="172">
        <f t="shared" si="38"/>
        <v>0</v>
      </c>
      <c r="CN63" s="62" t="str">
        <f t="shared" si="67"/>
        <v/>
      </c>
      <c r="CO63" s="217"/>
      <c r="CP63" s="63"/>
      <c r="CQ63" s="63"/>
      <c r="CR63" s="266"/>
      <c r="CS63" s="3">
        <f t="shared" si="39"/>
        <v>0</v>
      </c>
      <c r="CT63" s="266"/>
      <c r="CU63" s="266"/>
      <c r="CV63" s="3">
        <f t="shared" si="40"/>
        <v>0</v>
      </c>
      <c r="CW63" s="266"/>
      <c r="CX63" s="266"/>
      <c r="CY63" s="266"/>
      <c r="CZ63" s="3">
        <f t="shared" si="41"/>
        <v>0</v>
      </c>
      <c r="DA63" s="266"/>
      <c r="DB63" s="266"/>
      <c r="DC63" s="4">
        <f t="shared" si="42"/>
        <v>0</v>
      </c>
      <c r="DD63" s="65"/>
      <c r="DE63" s="65"/>
      <c r="DF63" s="4">
        <f t="shared" si="43"/>
        <v>0</v>
      </c>
      <c r="DG63" s="266"/>
      <c r="DH63" s="266"/>
      <c r="DI63" s="266"/>
      <c r="DJ63" s="4">
        <f t="shared" si="44"/>
        <v>0</v>
      </c>
      <c r="DK63" s="214"/>
      <c r="DL63" s="206" t="str">
        <f t="shared" si="68"/>
        <v/>
      </c>
      <c r="DM63" s="220" t="str">
        <f t="shared" si="69"/>
        <v/>
      </c>
      <c r="DN63" s="179" t="str">
        <f t="shared" si="70"/>
        <v/>
      </c>
      <c r="DO63" s="62" t="str">
        <f t="shared" si="71"/>
        <v/>
      </c>
      <c r="DP63" s="217"/>
      <c r="DQ63" s="175" t="str">
        <f t="shared" si="72"/>
        <v/>
      </c>
      <c r="DR63" s="176" t="str">
        <f t="shared" si="73"/>
        <v/>
      </c>
      <c r="DS63" s="176" t="str">
        <f t="shared" si="74"/>
        <v/>
      </c>
      <c r="DT63" s="176" t="str">
        <f t="shared" si="75"/>
        <v/>
      </c>
      <c r="DU63" s="176" t="str">
        <f t="shared" si="76"/>
        <v/>
      </c>
      <c r="DV63" s="177" t="str">
        <f t="shared" si="77"/>
        <v/>
      </c>
      <c r="DW63" s="174" t="str">
        <f t="shared" si="78"/>
        <v/>
      </c>
      <c r="DX63" s="174" t="str">
        <f t="shared" si="45"/>
        <v/>
      </c>
      <c r="DY63" s="174" t="str">
        <f t="shared" si="46"/>
        <v/>
      </c>
      <c r="DZ63" s="211"/>
      <c r="EA63" s="67"/>
      <c r="EB63" s="67"/>
      <c r="EC63" s="67"/>
      <c r="ED63" s="67"/>
      <c r="EE63" s="67"/>
      <c r="EF63" s="67"/>
      <c r="EG63" s="67"/>
      <c r="EH63" s="67"/>
      <c r="EI63" s="67"/>
      <c r="EJ63" s="67"/>
      <c r="EK63" s="421"/>
    </row>
    <row r="64" spans="1:141" s="9" customFormat="1" ht="18" customHeight="1" x14ac:dyDescent="0.25">
      <c r="A64" s="304"/>
      <c r="B64" s="304"/>
      <c r="C64" s="169"/>
      <c r="D64" s="170"/>
      <c r="E64" s="462"/>
      <c r="F64" s="297"/>
      <c r="G64" s="297"/>
      <c r="H64" s="59"/>
      <c r="I64" s="59"/>
      <c r="J64" s="423"/>
      <c r="K64" s="424"/>
      <c r="L64" s="124"/>
      <c r="M64" s="289"/>
      <c r="N64" s="289"/>
      <c r="O64" s="235" t="str">
        <f t="shared" si="16"/>
        <v/>
      </c>
      <c r="P64" s="236" t="str">
        <f t="shared" si="17"/>
        <v/>
      </c>
      <c r="Q64" s="211"/>
      <c r="R64" s="125"/>
      <c r="S64" s="125"/>
      <c r="T64" s="3">
        <f t="shared" si="55"/>
        <v>0</v>
      </c>
      <c r="U64" s="125"/>
      <c r="V64" s="125"/>
      <c r="W64" s="3">
        <f t="shared" si="56"/>
        <v>0</v>
      </c>
      <c r="X64" s="125"/>
      <c r="Y64" s="125"/>
      <c r="Z64" s="3">
        <f t="shared" si="57"/>
        <v>0</v>
      </c>
      <c r="AA64" s="181">
        <f t="shared" si="58"/>
        <v>0</v>
      </c>
      <c r="AB64" s="60"/>
      <c r="AC64" s="60"/>
      <c r="AD64" s="3">
        <f t="shared" si="59"/>
        <v>0</v>
      </c>
      <c r="AE64" s="60"/>
      <c r="AF64" s="60"/>
      <c r="AG64" s="3">
        <f t="shared" si="79"/>
        <v>0</v>
      </c>
      <c r="AH64" s="60"/>
      <c r="AI64" s="60"/>
      <c r="AJ64" s="4">
        <f t="shared" si="80"/>
        <v>0</v>
      </c>
      <c r="AK64" s="180">
        <f t="shared" si="81"/>
        <v>0</v>
      </c>
      <c r="AL64" s="278"/>
      <c r="AM64" s="278"/>
      <c r="AN64" s="275">
        <f t="shared" si="26"/>
        <v>0</v>
      </c>
      <c r="AO64" s="278"/>
      <c r="AP64" s="278"/>
      <c r="AQ64" s="275">
        <f t="shared" si="27"/>
        <v>0</v>
      </c>
      <c r="AR64" s="278"/>
      <c r="AS64" s="278"/>
      <c r="AT64" s="275">
        <f t="shared" si="28"/>
        <v>0</v>
      </c>
      <c r="AU64" s="180">
        <f t="shared" si="29"/>
        <v>0</v>
      </c>
      <c r="AV64" s="144"/>
      <c r="AW64" s="144"/>
      <c r="AX64" s="144"/>
      <c r="AY64" s="144"/>
      <c r="AZ64" s="144"/>
      <c r="BA64" s="144"/>
      <c r="BB64" s="144"/>
      <c r="BC64" s="144"/>
      <c r="BD64" s="144"/>
      <c r="BE64" s="144"/>
      <c r="BF64" s="144"/>
      <c r="BG64" s="144"/>
      <c r="BH64" s="144"/>
      <c r="BI64" s="144"/>
      <c r="BJ64" s="144"/>
      <c r="BK64" s="144"/>
      <c r="BL64" s="144"/>
      <c r="BM64" s="144"/>
      <c r="BN64" s="144"/>
      <c r="BO64" s="144"/>
      <c r="BP64" s="145">
        <f t="shared" si="30"/>
        <v>0</v>
      </c>
      <c r="BQ64" s="119">
        <f t="shared" si="31"/>
        <v>0</v>
      </c>
      <c r="BR64" s="217"/>
      <c r="BS64" s="204" t="str">
        <f t="shared" si="32"/>
        <v/>
      </c>
      <c r="BT64" s="61" t="str">
        <f t="shared" si="33"/>
        <v/>
      </c>
      <c r="BU64" s="172">
        <f t="shared" si="34"/>
        <v>0</v>
      </c>
      <c r="BV64" s="62" t="str">
        <f t="shared" si="63"/>
        <v/>
      </c>
      <c r="BW64" s="421"/>
      <c r="BX64" s="64"/>
      <c r="BY64" s="60"/>
      <c r="BZ64" s="3">
        <f t="shared" si="64"/>
        <v>0</v>
      </c>
      <c r="CA64" s="60"/>
      <c r="CB64" s="60"/>
      <c r="CC64" s="3">
        <f t="shared" si="60"/>
        <v>0</v>
      </c>
      <c r="CD64" s="60"/>
      <c r="CE64" s="60"/>
      <c r="CF64" s="3">
        <f t="shared" si="61"/>
        <v>0</v>
      </c>
      <c r="CG64" s="60"/>
      <c r="CH64" s="60"/>
      <c r="CI64" s="4">
        <f t="shared" si="62"/>
        <v>0</v>
      </c>
      <c r="CJ64" s="214"/>
      <c r="CK64" s="61" t="str">
        <f t="shared" si="65"/>
        <v/>
      </c>
      <c r="CL64" s="61" t="str">
        <f t="shared" si="66"/>
        <v/>
      </c>
      <c r="CM64" s="172">
        <f t="shared" si="38"/>
        <v>0</v>
      </c>
      <c r="CN64" s="62" t="str">
        <f t="shared" si="67"/>
        <v/>
      </c>
      <c r="CO64" s="217"/>
      <c r="CP64" s="63"/>
      <c r="CQ64" s="63"/>
      <c r="CR64" s="266"/>
      <c r="CS64" s="3">
        <f t="shared" si="39"/>
        <v>0</v>
      </c>
      <c r="CT64" s="266"/>
      <c r="CU64" s="266"/>
      <c r="CV64" s="3">
        <f t="shared" si="40"/>
        <v>0</v>
      </c>
      <c r="CW64" s="266"/>
      <c r="CX64" s="266"/>
      <c r="CY64" s="266"/>
      <c r="CZ64" s="3">
        <f t="shared" si="41"/>
        <v>0</v>
      </c>
      <c r="DA64" s="266"/>
      <c r="DB64" s="266"/>
      <c r="DC64" s="4">
        <f t="shared" si="42"/>
        <v>0</v>
      </c>
      <c r="DD64" s="65"/>
      <c r="DE64" s="65"/>
      <c r="DF64" s="4">
        <f t="shared" si="43"/>
        <v>0</v>
      </c>
      <c r="DG64" s="266"/>
      <c r="DH64" s="266"/>
      <c r="DI64" s="266"/>
      <c r="DJ64" s="4">
        <f t="shared" si="44"/>
        <v>0</v>
      </c>
      <c r="DK64" s="214"/>
      <c r="DL64" s="206" t="str">
        <f t="shared" si="68"/>
        <v/>
      </c>
      <c r="DM64" s="220" t="str">
        <f t="shared" si="69"/>
        <v/>
      </c>
      <c r="DN64" s="179" t="str">
        <f t="shared" si="70"/>
        <v/>
      </c>
      <c r="DO64" s="62" t="str">
        <f t="shared" si="71"/>
        <v/>
      </c>
      <c r="DP64" s="217"/>
      <c r="DQ64" s="175" t="str">
        <f t="shared" si="72"/>
        <v/>
      </c>
      <c r="DR64" s="176" t="str">
        <f t="shared" si="73"/>
        <v/>
      </c>
      <c r="DS64" s="176" t="str">
        <f t="shared" si="74"/>
        <v/>
      </c>
      <c r="DT64" s="176" t="str">
        <f t="shared" si="75"/>
        <v/>
      </c>
      <c r="DU64" s="176" t="str">
        <f t="shared" si="76"/>
        <v/>
      </c>
      <c r="DV64" s="177" t="str">
        <f t="shared" si="77"/>
        <v/>
      </c>
      <c r="DW64" s="174" t="str">
        <f t="shared" si="78"/>
        <v/>
      </c>
      <c r="DX64" s="174" t="str">
        <f t="shared" si="45"/>
        <v/>
      </c>
      <c r="DY64" s="174" t="str">
        <f t="shared" si="46"/>
        <v/>
      </c>
      <c r="DZ64" s="211"/>
      <c r="EA64" s="67"/>
      <c r="EB64" s="67"/>
      <c r="EC64" s="67"/>
      <c r="ED64" s="67"/>
      <c r="EE64" s="67"/>
      <c r="EF64" s="67"/>
      <c r="EG64" s="67"/>
      <c r="EH64" s="67"/>
      <c r="EI64" s="67"/>
      <c r="EJ64" s="67"/>
      <c r="EK64" s="421"/>
    </row>
    <row r="65" spans="1:141" s="9" customFormat="1" ht="18" customHeight="1" x14ac:dyDescent="0.25">
      <c r="A65" s="304"/>
      <c r="B65" s="304"/>
      <c r="C65" s="169"/>
      <c r="D65" s="170"/>
      <c r="E65" s="462"/>
      <c r="F65" s="297"/>
      <c r="G65" s="297"/>
      <c r="H65" s="59"/>
      <c r="I65" s="59"/>
      <c r="J65" s="423"/>
      <c r="K65" s="424"/>
      <c r="L65" s="124"/>
      <c r="M65" s="289"/>
      <c r="N65" s="289"/>
      <c r="O65" s="235" t="str">
        <f t="shared" si="16"/>
        <v/>
      </c>
      <c r="P65" s="236" t="str">
        <f t="shared" si="17"/>
        <v/>
      </c>
      <c r="Q65" s="211"/>
      <c r="R65" s="125"/>
      <c r="S65" s="125"/>
      <c r="T65" s="3">
        <f t="shared" si="55"/>
        <v>0</v>
      </c>
      <c r="U65" s="125"/>
      <c r="V65" s="125"/>
      <c r="W65" s="3">
        <f t="shared" si="56"/>
        <v>0</v>
      </c>
      <c r="X65" s="125"/>
      <c r="Y65" s="125"/>
      <c r="Z65" s="3">
        <f t="shared" si="57"/>
        <v>0</v>
      </c>
      <c r="AA65" s="181">
        <f t="shared" si="58"/>
        <v>0</v>
      </c>
      <c r="AB65" s="60"/>
      <c r="AC65" s="60"/>
      <c r="AD65" s="3">
        <f t="shared" si="59"/>
        <v>0</v>
      </c>
      <c r="AE65" s="60"/>
      <c r="AF65" s="60"/>
      <c r="AG65" s="3">
        <f t="shared" si="79"/>
        <v>0</v>
      </c>
      <c r="AH65" s="60"/>
      <c r="AI65" s="60"/>
      <c r="AJ65" s="4">
        <f t="shared" si="80"/>
        <v>0</v>
      </c>
      <c r="AK65" s="180">
        <f t="shared" si="81"/>
        <v>0</v>
      </c>
      <c r="AL65" s="278"/>
      <c r="AM65" s="278"/>
      <c r="AN65" s="275">
        <f t="shared" si="26"/>
        <v>0</v>
      </c>
      <c r="AO65" s="278"/>
      <c r="AP65" s="278"/>
      <c r="AQ65" s="275">
        <f t="shared" si="27"/>
        <v>0</v>
      </c>
      <c r="AR65" s="278"/>
      <c r="AS65" s="278"/>
      <c r="AT65" s="275">
        <f t="shared" si="28"/>
        <v>0</v>
      </c>
      <c r="AU65" s="180">
        <f t="shared" si="29"/>
        <v>0</v>
      </c>
      <c r="AV65" s="144"/>
      <c r="AW65" s="144"/>
      <c r="AX65" s="144"/>
      <c r="AY65" s="144"/>
      <c r="AZ65" s="144"/>
      <c r="BA65" s="144"/>
      <c r="BB65" s="144"/>
      <c r="BC65" s="144"/>
      <c r="BD65" s="144"/>
      <c r="BE65" s="144"/>
      <c r="BF65" s="144"/>
      <c r="BG65" s="144"/>
      <c r="BH65" s="144"/>
      <c r="BI65" s="144"/>
      <c r="BJ65" s="144"/>
      <c r="BK65" s="144"/>
      <c r="BL65" s="144"/>
      <c r="BM65" s="144"/>
      <c r="BN65" s="144"/>
      <c r="BO65" s="144"/>
      <c r="BP65" s="145">
        <f t="shared" si="30"/>
        <v>0</v>
      </c>
      <c r="BQ65" s="119">
        <f t="shared" si="31"/>
        <v>0</v>
      </c>
      <c r="BR65" s="217"/>
      <c r="BS65" s="204" t="str">
        <f t="shared" si="32"/>
        <v/>
      </c>
      <c r="BT65" s="61" t="str">
        <f t="shared" si="33"/>
        <v/>
      </c>
      <c r="BU65" s="172">
        <f t="shared" si="34"/>
        <v>0</v>
      </c>
      <c r="BV65" s="62" t="str">
        <f t="shared" si="63"/>
        <v/>
      </c>
      <c r="BW65" s="421"/>
      <c r="BX65" s="64"/>
      <c r="BY65" s="60"/>
      <c r="BZ65" s="3">
        <f t="shared" si="64"/>
        <v>0</v>
      </c>
      <c r="CA65" s="60"/>
      <c r="CB65" s="60"/>
      <c r="CC65" s="3">
        <f t="shared" si="60"/>
        <v>0</v>
      </c>
      <c r="CD65" s="60"/>
      <c r="CE65" s="60"/>
      <c r="CF65" s="3">
        <f t="shared" si="61"/>
        <v>0</v>
      </c>
      <c r="CG65" s="60"/>
      <c r="CH65" s="60"/>
      <c r="CI65" s="4">
        <f t="shared" si="62"/>
        <v>0</v>
      </c>
      <c r="CJ65" s="214"/>
      <c r="CK65" s="61" t="str">
        <f t="shared" si="65"/>
        <v/>
      </c>
      <c r="CL65" s="61" t="str">
        <f t="shared" si="66"/>
        <v/>
      </c>
      <c r="CM65" s="172">
        <f t="shared" si="38"/>
        <v>0</v>
      </c>
      <c r="CN65" s="62" t="str">
        <f t="shared" si="67"/>
        <v/>
      </c>
      <c r="CO65" s="217"/>
      <c r="CP65" s="63"/>
      <c r="CQ65" s="63"/>
      <c r="CR65" s="266"/>
      <c r="CS65" s="3">
        <f t="shared" si="39"/>
        <v>0</v>
      </c>
      <c r="CT65" s="266"/>
      <c r="CU65" s="266"/>
      <c r="CV65" s="3">
        <f t="shared" si="40"/>
        <v>0</v>
      </c>
      <c r="CW65" s="266"/>
      <c r="CX65" s="266"/>
      <c r="CY65" s="266"/>
      <c r="CZ65" s="3">
        <f t="shared" si="41"/>
        <v>0</v>
      </c>
      <c r="DA65" s="266"/>
      <c r="DB65" s="266"/>
      <c r="DC65" s="4">
        <f t="shared" si="42"/>
        <v>0</v>
      </c>
      <c r="DD65" s="65"/>
      <c r="DE65" s="65"/>
      <c r="DF65" s="4">
        <f t="shared" si="43"/>
        <v>0</v>
      </c>
      <c r="DG65" s="266"/>
      <c r="DH65" s="266"/>
      <c r="DI65" s="266"/>
      <c r="DJ65" s="4">
        <f t="shared" si="44"/>
        <v>0</v>
      </c>
      <c r="DK65" s="214"/>
      <c r="DL65" s="206" t="str">
        <f t="shared" si="68"/>
        <v/>
      </c>
      <c r="DM65" s="220" t="str">
        <f t="shared" si="69"/>
        <v/>
      </c>
      <c r="DN65" s="179" t="str">
        <f t="shared" si="70"/>
        <v/>
      </c>
      <c r="DO65" s="62" t="str">
        <f t="shared" si="71"/>
        <v/>
      </c>
      <c r="DP65" s="217"/>
      <c r="DQ65" s="175" t="str">
        <f t="shared" si="72"/>
        <v/>
      </c>
      <c r="DR65" s="176" t="str">
        <f t="shared" si="73"/>
        <v/>
      </c>
      <c r="DS65" s="176" t="str">
        <f t="shared" si="74"/>
        <v/>
      </c>
      <c r="DT65" s="176" t="str">
        <f t="shared" si="75"/>
        <v/>
      </c>
      <c r="DU65" s="176" t="str">
        <f t="shared" si="76"/>
        <v/>
      </c>
      <c r="DV65" s="177" t="str">
        <f t="shared" si="77"/>
        <v/>
      </c>
      <c r="DW65" s="174" t="str">
        <f t="shared" si="78"/>
        <v/>
      </c>
      <c r="DX65" s="174" t="str">
        <f t="shared" si="45"/>
        <v/>
      </c>
      <c r="DY65" s="174" t="str">
        <f t="shared" si="46"/>
        <v/>
      </c>
      <c r="DZ65" s="211"/>
      <c r="EA65" s="67"/>
      <c r="EB65" s="67"/>
      <c r="EC65" s="67"/>
      <c r="ED65" s="67"/>
      <c r="EE65" s="67"/>
      <c r="EF65" s="67"/>
      <c r="EG65" s="67"/>
      <c r="EH65" s="67"/>
      <c r="EI65" s="67"/>
      <c r="EJ65" s="67"/>
      <c r="EK65" s="421"/>
    </row>
    <row r="66" spans="1:141" s="9" customFormat="1" ht="18" customHeight="1" x14ac:dyDescent="0.25">
      <c r="A66" s="304"/>
      <c r="B66" s="304"/>
      <c r="C66" s="169"/>
      <c r="D66" s="170"/>
      <c r="E66" s="462"/>
      <c r="F66" s="297"/>
      <c r="G66" s="297"/>
      <c r="H66" s="59"/>
      <c r="I66" s="59"/>
      <c r="J66" s="423"/>
      <c r="K66" s="424"/>
      <c r="L66" s="124"/>
      <c r="M66" s="289"/>
      <c r="N66" s="289"/>
      <c r="O66" s="235" t="str">
        <f t="shared" si="16"/>
        <v/>
      </c>
      <c r="P66" s="236" t="str">
        <f t="shared" si="17"/>
        <v/>
      </c>
      <c r="Q66" s="211"/>
      <c r="R66" s="125"/>
      <c r="S66" s="125"/>
      <c r="T66" s="3">
        <f t="shared" si="55"/>
        <v>0</v>
      </c>
      <c r="U66" s="125"/>
      <c r="V66" s="125"/>
      <c r="W66" s="3">
        <f t="shared" si="56"/>
        <v>0</v>
      </c>
      <c r="X66" s="125"/>
      <c r="Y66" s="125"/>
      <c r="Z66" s="3">
        <f t="shared" si="57"/>
        <v>0</v>
      </c>
      <c r="AA66" s="181">
        <f t="shared" si="58"/>
        <v>0</v>
      </c>
      <c r="AB66" s="60"/>
      <c r="AC66" s="60"/>
      <c r="AD66" s="3">
        <f t="shared" si="59"/>
        <v>0</v>
      </c>
      <c r="AE66" s="60"/>
      <c r="AF66" s="60"/>
      <c r="AG66" s="3">
        <f t="shared" si="79"/>
        <v>0</v>
      </c>
      <c r="AH66" s="60"/>
      <c r="AI66" s="60"/>
      <c r="AJ66" s="4">
        <f t="shared" si="80"/>
        <v>0</v>
      </c>
      <c r="AK66" s="180">
        <f t="shared" si="81"/>
        <v>0</v>
      </c>
      <c r="AL66" s="278"/>
      <c r="AM66" s="278"/>
      <c r="AN66" s="275">
        <f t="shared" si="26"/>
        <v>0</v>
      </c>
      <c r="AO66" s="278"/>
      <c r="AP66" s="278"/>
      <c r="AQ66" s="275">
        <f t="shared" si="27"/>
        <v>0</v>
      </c>
      <c r="AR66" s="278"/>
      <c r="AS66" s="278"/>
      <c r="AT66" s="275">
        <f t="shared" si="28"/>
        <v>0</v>
      </c>
      <c r="AU66" s="180">
        <f t="shared" si="29"/>
        <v>0</v>
      </c>
      <c r="AV66" s="144"/>
      <c r="AW66" s="144"/>
      <c r="AX66" s="144"/>
      <c r="AY66" s="144"/>
      <c r="AZ66" s="144"/>
      <c r="BA66" s="144"/>
      <c r="BB66" s="144"/>
      <c r="BC66" s="144"/>
      <c r="BD66" s="144"/>
      <c r="BE66" s="144"/>
      <c r="BF66" s="144"/>
      <c r="BG66" s="144"/>
      <c r="BH66" s="144"/>
      <c r="BI66" s="144"/>
      <c r="BJ66" s="144"/>
      <c r="BK66" s="144"/>
      <c r="BL66" s="144"/>
      <c r="BM66" s="144"/>
      <c r="BN66" s="144"/>
      <c r="BO66" s="144"/>
      <c r="BP66" s="145">
        <f t="shared" si="30"/>
        <v>0</v>
      </c>
      <c r="BQ66" s="119">
        <f t="shared" si="31"/>
        <v>0</v>
      </c>
      <c r="BR66" s="217"/>
      <c r="BS66" s="204" t="str">
        <f t="shared" si="32"/>
        <v/>
      </c>
      <c r="BT66" s="61" t="str">
        <f t="shared" si="33"/>
        <v/>
      </c>
      <c r="BU66" s="172">
        <f t="shared" si="34"/>
        <v>0</v>
      </c>
      <c r="BV66" s="62" t="str">
        <f t="shared" si="63"/>
        <v/>
      </c>
      <c r="BW66" s="421"/>
      <c r="BX66" s="64"/>
      <c r="BY66" s="60"/>
      <c r="BZ66" s="3">
        <f t="shared" si="64"/>
        <v>0</v>
      </c>
      <c r="CA66" s="60"/>
      <c r="CB66" s="60"/>
      <c r="CC66" s="3">
        <f t="shared" si="60"/>
        <v>0</v>
      </c>
      <c r="CD66" s="60"/>
      <c r="CE66" s="60"/>
      <c r="CF66" s="3">
        <f t="shared" si="61"/>
        <v>0</v>
      </c>
      <c r="CG66" s="60"/>
      <c r="CH66" s="60"/>
      <c r="CI66" s="4">
        <f t="shared" si="62"/>
        <v>0</v>
      </c>
      <c r="CJ66" s="214"/>
      <c r="CK66" s="61" t="str">
        <f t="shared" si="65"/>
        <v/>
      </c>
      <c r="CL66" s="61" t="str">
        <f t="shared" si="66"/>
        <v/>
      </c>
      <c r="CM66" s="172">
        <f t="shared" si="38"/>
        <v>0</v>
      </c>
      <c r="CN66" s="62" t="str">
        <f t="shared" si="67"/>
        <v/>
      </c>
      <c r="CO66" s="217"/>
      <c r="CP66" s="63"/>
      <c r="CQ66" s="63"/>
      <c r="CR66" s="266"/>
      <c r="CS66" s="3">
        <f t="shared" si="39"/>
        <v>0</v>
      </c>
      <c r="CT66" s="266"/>
      <c r="CU66" s="266"/>
      <c r="CV66" s="3">
        <f t="shared" si="40"/>
        <v>0</v>
      </c>
      <c r="CW66" s="266"/>
      <c r="CX66" s="266"/>
      <c r="CY66" s="266"/>
      <c r="CZ66" s="3">
        <f t="shared" si="41"/>
        <v>0</v>
      </c>
      <c r="DA66" s="266"/>
      <c r="DB66" s="266"/>
      <c r="DC66" s="4">
        <f t="shared" si="42"/>
        <v>0</v>
      </c>
      <c r="DD66" s="65"/>
      <c r="DE66" s="65"/>
      <c r="DF66" s="4">
        <f t="shared" si="43"/>
        <v>0</v>
      </c>
      <c r="DG66" s="266"/>
      <c r="DH66" s="266"/>
      <c r="DI66" s="266"/>
      <c r="DJ66" s="4">
        <f t="shared" si="44"/>
        <v>0</v>
      </c>
      <c r="DK66" s="214"/>
      <c r="DL66" s="206" t="str">
        <f t="shared" si="68"/>
        <v/>
      </c>
      <c r="DM66" s="220" t="str">
        <f t="shared" si="69"/>
        <v/>
      </c>
      <c r="DN66" s="179" t="str">
        <f t="shared" si="70"/>
        <v/>
      </c>
      <c r="DO66" s="62" t="str">
        <f t="shared" si="71"/>
        <v/>
      </c>
      <c r="DP66" s="217"/>
      <c r="DQ66" s="175" t="str">
        <f t="shared" si="72"/>
        <v/>
      </c>
      <c r="DR66" s="176" t="str">
        <f t="shared" si="73"/>
        <v/>
      </c>
      <c r="DS66" s="176" t="str">
        <f t="shared" si="74"/>
        <v/>
      </c>
      <c r="DT66" s="176" t="str">
        <f t="shared" si="75"/>
        <v/>
      </c>
      <c r="DU66" s="176" t="str">
        <f t="shared" si="76"/>
        <v/>
      </c>
      <c r="DV66" s="177" t="str">
        <f t="shared" si="77"/>
        <v/>
      </c>
      <c r="DW66" s="174" t="str">
        <f t="shared" si="78"/>
        <v/>
      </c>
      <c r="DX66" s="174" t="str">
        <f t="shared" si="45"/>
        <v/>
      </c>
      <c r="DY66" s="174" t="str">
        <f t="shared" si="46"/>
        <v/>
      </c>
      <c r="DZ66" s="211"/>
      <c r="EA66" s="67"/>
      <c r="EB66" s="67"/>
      <c r="EC66" s="67"/>
      <c r="ED66" s="67"/>
      <c r="EE66" s="67"/>
      <c r="EF66" s="67"/>
      <c r="EG66" s="67"/>
      <c r="EH66" s="67"/>
      <c r="EI66" s="67"/>
      <c r="EJ66" s="67"/>
      <c r="EK66" s="421"/>
    </row>
    <row r="67" spans="1:141" s="9" customFormat="1" ht="18" customHeight="1" x14ac:dyDescent="0.25">
      <c r="A67" s="304"/>
      <c r="B67" s="304"/>
      <c r="C67" s="169"/>
      <c r="D67" s="170"/>
      <c r="E67" s="462"/>
      <c r="F67" s="297"/>
      <c r="G67" s="297"/>
      <c r="H67" s="59"/>
      <c r="I67" s="59"/>
      <c r="J67" s="423"/>
      <c r="K67" s="424"/>
      <c r="L67" s="124"/>
      <c r="M67" s="289"/>
      <c r="N67" s="289"/>
      <c r="O67" s="235" t="str">
        <f t="shared" si="16"/>
        <v/>
      </c>
      <c r="P67" s="236" t="str">
        <f t="shared" si="17"/>
        <v/>
      </c>
      <c r="Q67" s="211"/>
      <c r="R67" s="125"/>
      <c r="S67" s="125"/>
      <c r="T67" s="3">
        <f t="shared" si="55"/>
        <v>0</v>
      </c>
      <c r="U67" s="125"/>
      <c r="V67" s="125"/>
      <c r="W67" s="3">
        <f t="shared" si="56"/>
        <v>0</v>
      </c>
      <c r="X67" s="125"/>
      <c r="Y67" s="125"/>
      <c r="Z67" s="3">
        <f t="shared" si="57"/>
        <v>0</v>
      </c>
      <c r="AA67" s="181">
        <f t="shared" si="58"/>
        <v>0</v>
      </c>
      <c r="AB67" s="60"/>
      <c r="AC67" s="60"/>
      <c r="AD67" s="3">
        <f t="shared" si="59"/>
        <v>0</v>
      </c>
      <c r="AE67" s="60"/>
      <c r="AF67" s="60"/>
      <c r="AG67" s="3">
        <f t="shared" si="79"/>
        <v>0</v>
      </c>
      <c r="AH67" s="60"/>
      <c r="AI67" s="60"/>
      <c r="AJ67" s="4">
        <f t="shared" si="80"/>
        <v>0</v>
      </c>
      <c r="AK67" s="180">
        <f t="shared" si="81"/>
        <v>0</v>
      </c>
      <c r="AL67" s="278"/>
      <c r="AM67" s="278"/>
      <c r="AN67" s="275">
        <f t="shared" si="26"/>
        <v>0</v>
      </c>
      <c r="AO67" s="278"/>
      <c r="AP67" s="278"/>
      <c r="AQ67" s="275">
        <f t="shared" si="27"/>
        <v>0</v>
      </c>
      <c r="AR67" s="278"/>
      <c r="AS67" s="278"/>
      <c r="AT67" s="275">
        <f t="shared" si="28"/>
        <v>0</v>
      </c>
      <c r="AU67" s="180">
        <f t="shared" si="29"/>
        <v>0</v>
      </c>
      <c r="AV67" s="144"/>
      <c r="AW67" s="144"/>
      <c r="AX67" s="144"/>
      <c r="AY67" s="144"/>
      <c r="AZ67" s="144"/>
      <c r="BA67" s="144"/>
      <c r="BB67" s="144"/>
      <c r="BC67" s="144"/>
      <c r="BD67" s="144"/>
      <c r="BE67" s="144"/>
      <c r="BF67" s="144"/>
      <c r="BG67" s="144"/>
      <c r="BH67" s="144"/>
      <c r="BI67" s="144"/>
      <c r="BJ67" s="144"/>
      <c r="BK67" s="144"/>
      <c r="BL67" s="144"/>
      <c r="BM67" s="144"/>
      <c r="BN67" s="144"/>
      <c r="BO67" s="144"/>
      <c r="BP67" s="145">
        <f t="shared" si="30"/>
        <v>0</v>
      </c>
      <c r="BQ67" s="119">
        <f t="shared" si="31"/>
        <v>0</v>
      </c>
      <c r="BR67" s="217"/>
      <c r="BS67" s="204" t="str">
        <f t="shared" si="32"/>
        <v/>
      </c>
      <c r="BT67" s="61" t="str">
        <f t="shared" si="33"/>
        <v/>
      </c>
      <c r="BU67" s="172">
        <f t="shared" si="34"/>
        <v>0</v>
      </c>
      <c r="BV67" s="62" t="str">
        <f t="shared" si="63"/>
        <v/>
      </c>
      <c r="BW67" s="421"/>
      <c r="BX67" s="64"/>
      <c r="BY67" s="60"/>
      <c r="BZ67" s="3">
        <f t="shared" si="64"/>
        <v>0</v>
      </c>
      <c r="CA67" s="60"/>
      <c r="CB67" s="60"/>
      <c r="CC67" s="3">
        <f t="shared" si="60"/>
        <v>0</v>
      </c>
      <c r="CD67" s="60"/>
      <c r="CE67" s="60"/>
      <c r="CF67" s="3">
        <f t="shared" si="61"/>
        <v>0</v>
      </c>
      <c r="CG67" s="60"/>
      <c r="CH67" s="60"/>
      <c r="CI67" s="4">
        <f t="shared" si="62"/>
        <v>0</v>
      </c>
      <c r="CJ67" s="214"/>
      <c r="CK67" s="61" t="str">
        <f t="shared" si="65"/>
        <v/>
      </c>
      <c r="CL67" s="61" t="str">
        <f t="shared" si="66"/>
        <v/>
      </c>
      <c r="CM67" s="172">
        <f t="shared" si="38"/>
        <v>0</v>
      </c>
      <c r="CN67" s="62" t="str">
        <f t="shared" si="67"/>
        <v/>
      </c>
      <c r="CO67" s="217"/>
      <c r="CP67" s="63"/>
      <c r="CQ67" s="63"/>
      <c r="CR67" s="266"/>
      <c r="CS67" s="3">
        <f t="shared" si="39"/>
        <v>0</v>
      </c>
      <c r="CT67" s="266"/>
      <c r="CU67" s="266"/>
      <c r="CV67" s="3">
        <f t="shared" si="40"/>
        <v>0</v>
      </c>
      <c r="CW67" s="266"/>
      <c r="CX67" s="266"/>
      <c r="CY67" s="266"/>
      <c r="CZ67" s="3">
        <f t="shared" si="41"/>
        <v>0</v>
      </c>
      <c r="DA67" s="266"/>
      <c r="DB67" s="266"/>
      <c r="DC67" s="4">
        <f t="shared" si="42"/>
        <v>0</v>
      </c>
      <c r="DD67" s="65"/>
      <c r="DE67" s="65"/>
      <c r="DF67" s="4">
        <f t="shared" si="43"/>
        <v>0</v>
      </c>
      <c r="DG67" s="266"/>
      <c r="DH67" s="266"/>
      <c r="DI67" s="266"/>
      <c r="DJ67" s="4">
        <f t="shared" si="44"/>
        <v>0</v>
      </c>
      <c r="DK67" s="214"/>
      <c r="DL67" s="206" t="str">
        <f t="shared" si="68"/>
        <v/>
      </c>
      <c r="DM67" s="220" t="str">
        <f t="shared" si="69"/>
        <v/>
      </c>
      <c r="DN67" s="179" t="str">
        <f t="shared" si="70"/>
        <v/>
      </c>
      <c r="DO67" s="62" t="str">
        <f t="shared" si="71"/>
        <v/>
      </c>
      <c r="DP67" s="217"/>
      <c r="DQ67" s="175" t="str">
        <f t="shared" si="72"/>
        <v/>
      </c>
      <c r="DR67" s="176" t="str">
        <f t="shared" si="73"/>
        <v/>
      </c>
      <c r="DS67" s="176" t="str">
        <f t="shared" si="74"/>
        <v/>
      </c>
      <c r="DT67" s="176" t="str">
        <f t="shared" si="75"/>
        <v/>
      </c>
      <c r="DU67" s="176" t="str">
        <f t="shared" si="76"/>
        <v/>
      </c>
      <c r="DV67" s="177" t="str">
        <f t="shared" si="77"/>
        <v/>
      </c>
      <c r="DW67" s="174" t="str">
        <f t="shared" si="78"/>
        <v/>
      </c>
      <c r="DX67" s="174" t="str">
        <f t="shared" si="45"/>
        <v/>
      </c>
      <c r="DY67" s="174" t="str">
        <f t="shared" si="46"/>
        <v/>
      </c>
      <c r="DZ67" s="211"/>
      <c r="EA67" s="67"/>
      <c r="EB67" s="67"/>
      <c r="EC67" s="67"/>
      <c r="ED67" s="67"/>
      <c r="EE67" s="67"/>
      <c r="EF67" s="67"/>
      <c r="EG67" s="67"/>
      <c r="EH67" s="67"/>
      <c r="EI67" s="67"/>
      <c r="EJ67" s="67"/>
      <c r="EK67" s="421"/>
    </row>
    <row r="68" spans="1:141" s="9" customFormat="1" ht="18" customHeight="1" x14ac:dyDescent="0.25">
      <c r="A68" s="304"/>
      <c r="B68" s="304"/>
      <c r="C68" s="169"/>
      <c r="D68" s="170"/>
      <c r="E68" s="462"/>
      <c r="F68" s="297"/>
      <c r="G68" s="297"/>
      <c r="H68" s="59"/>
      <c r="I68" s="59"/>
      <c r="J68" s="423"/>
      <c r="K68" s="424"/>
      <c r="L68" s="124"/>
      <c r="M68" s="289"/>
      <c r="N68" s="289"/>
      <c r="O68" s="235" t="str">
        <f t="shared" si="16"/>
        <v/>
      </c>
      <c r="P68" s="236" t="str">
        <f t="shared" si="17"/>
        <v/>
      </c>
      <c r="Q68" s="211"/>
      <c r="R68" s="125"/>
      <c r="S68" s="125"/>
      <c r="T68" s="3">
        <f t="shared" si="55"/>
        <v>0</v>
      </c>
      <c r="U68" s="125"/>
      <c r="V68" s="125"/>
      <c r="W68" s="3">
        <f t="shared" si="56"/>
        <v>0</v>
      </c>
      <c r="X68" s="125"/>
      <c r="Y68" s="125"/>
      <c r="Z68" s="3">
        <f t="shared" si="57"/>
        <v>0</v>
      </c>
      <c r="AA68" s="181">
        <f t="shared" si="58"/>
        <v>0</v>
      </c>
      <c r="AB68" s="60"/>
      <c r="AC68" s="60"/>
      <c r="AD68" s="3">
        <f t="shared" si="59"/>
        <v>0</v>
      </c>
      <c r="AE68" s="60"/>
      <c r="AF68" s="60"/>
      <c r="AG68" s="3">
        <f t="shared" si="79"/>
        <v>0</v>
      </c>
      <c r="AH68" s="60"/>
      <c r="AI68" s="60"/>
      <c r="AJ68" s="4">
        <f t="shared" si="80"/>
        <v>0</v>
      </c>
      <c r="AK68" s="180">
        <f t="shared" si="81"/>
        <v>0</v>
      </c>
      <c r="AL68" s="278"/>
      <c r="AM68" s="278"/>
      <c r="AN68" s="275">
        <f t="shared" si="26"/>
        <v>0</v>
      </c>
      <c r="AO68" s="278"/>
      <c r="AP68" s="278"/>
      <c r="AQ68" s="275">
        <f t="shared" si="27"/>
        <v>0</v>
      </c>
      <c r="AR68" s="278"/>
      <c r="AS68" s="278"/>
      <c r="AT68" s="275">
        <f t="shared" si="28"/>
        <v>0</v>
      </c>
      <c r="AU68" s="180">
        <f t="shared" si="29"/>
        <v>0</v>
      </c>
      <c r="AV68" s="144"/>
      <c r="AW68" s="144"/>
      <c r="AX68" s="144"/>
      <c r="AY68" s="144"/>
      <c r="AZ68" s="144"/>
      <c r="BA68" s="144"/>
      <c r="BB68" s="144"/>
      <c r="BC68" s="144"/>
      <c r="BD68" s="144"/>
      <c r="BE68" s="144"/>
      <c r="BF68" s="144"/>
      <c r="BG68" s="144"/>
      <c r="BH68" s="144"/>
      <c r="BI68" s="144"/>
      <c r="BJ68" s="144"/>
      <c r="BK68" s="144"/>
      <c r="BL68" s="144"/>
      <c r="BM68" s="144"/>
      <c r="BN68" s="144"/>
      <c r="BO68" s="144"/>
      <c r="BP68" s="145">
        <f t="shared" si="30"/>
        <v>0</v>
      </c>
      <c r="BQ68" s="119">
        <f t="shared" si="31"/>
        <v>0</v>
      </c>
      <c r="BR68" s="217"/>
      <c r="BS68" s="204" t="str">
        <f t="shared" si="32"/>
        <v/>
      </c>
      <c r="BT68" s="61" t="str">
        <f t="shared" si="33"/>
        <v/>
      </c>
      <c r="BU68" s="172">
        <f t="shared" si="34"/>
        <v>0</v>
      </c>
      <c r="BV68" s="62" t="str">
        <f t="shared" si="63"/>
        <v/>
      </c>
      <c r="BW68" s="421"/>
      <c r="BX68" s="64"/>
      <c r="BY68" s="60"/>
      <c r="BZ68" s="3">
        <f t="shared" si="64"/>
        <v>0</v>
      </c>
      <c r="CA68" s="60"/>
      <c r="CB68" s="60"/>
      <c r="CC68" s="3">
        <f t="shared" si="60"/>
        <v>0</v>
      </c>
      <c r="CD68" s="60"/>
      <c r="CE68" s="60"/>
      <c r="CF68" s="3">
        <f t="shared" si="61"/>
        <v>0</v>
      </c>
      <c r="CG68" s="60"/>
      <c r="CH68" s="60"/>
      <c r="CI68" s="4">
        <f t="shared" si="62"/>
        <v>0</v>
      </c>
      <c r="CJ68" s="214"/>
      <c r="CK68" s="61" t="str">
        <f t="shared" si="65"/>
        <v/>
      </c>
      <c r="CL68" s="61" t="str">
        <f t="shared" si="66"/>
        <v/>
      </c>
      <c r="CM68" s="172">
        <f t="shared" si="38"/>
        <v>0</v>
      </c>
      <c r="CN68" s="62" t="str">
        <f t="shared" si="67"/>
        <v/>
      </c>
      <c r="CO68" s="217"/>
      <c r="CP68" s="63"/>
      <c r="CQ68" s="63"/>
      <c r="CR68" s="266"/>
      <c r="CS68" s="3">
        <f t="shared" si="39"/>
        <v>0</v>
      </c>
      <c r="CT68" s="266"/>
      <c r="CU68" s="266"/>
      <c r="CV68" s="3">
        <f t="shared" si="40"/>
        <v>0</v>
      </c>
      <c r="CW68" s="266"/>
      <c r="CX68" s="266"/>
      <c r="CY68" s="266"/>
      <c r="CZ68" s="3">
        <f t="shared" si="41"/>
        <v>0</v>
      </c>
      <c r="DA68" s="266"/>
      <c r="DB68" s="266"/>
      <c r="DC68" s="4">
        <f t="shared" si="42"/>
        <v>0</v>
      </c>
      <c r="DD68" s="65"/>
      <c r="DE68" s="65"/>
      <c r="DF68" s="4">
        <f t="shared" si="43"/>
        <v>0</v>
      </c>
      <c r="DG68" s="266"/>
      <c r="DH68" s="266"/>
      <c r="DI68" s="266"/>
      <c r="DJ68" s="4">
        <f t="shared" si="44"/>
        <v>0</v>
      </c>
      <c r="DK68" s="214"/>
      <c r="DL68" s="206" t="str">
        <f t="shared" si="68"/>
        <v/>
      </c>
      <c r="DM68" s="220" t="str">
        <f t="shared" si="69"/>
        <v/>
      </c>
      <c r="DN68" s="179" t="str">
        <f t="shared" si="70"/>
        <v/>
      </c>
      <c r="DO68" s="62" t="str">
        <f t="shared" si="71"/>
        <v/>
      </c>
      <c r="DP68" s="217"/>
      <c r="DQ68" s="175" t="str">
        <f t="shared" si="72"/>
        <v/>
      </c>
      <c r="DR68" s="176" t="str">
        <f t="shared" si="73"/>
        <v/>
      </c>
      <c r="DS68" s="176" t="str">
        <f t="shared" si="74"/>
        <v/>
      </c>
      <c r="DT68" s="176" t="str">
        <f t="shared" si="75"/>
        <v/>
      </c>
      <c r="DU68" s="176" t="str">
        <f t="shared" si="76"/>
        <v/>
      </c>
      <c r="DV68" s="177" t="str">
        <f t="shared" si="77"/>
        <v/>
      </c>
      <c r="DW68" s="174" t="str">
        <f t="shared" si="78"/>
        <v/>
      </c>
      <c r="DX68" s="174" t="str">
        <f t="shared" si="45"/>
        <v/>
      </c>
      <c r="DY68" s="174" t="str">
        <f t="shared" si="46"/>
        <v/>
      </c>
      <c r="DZ68" s="211"/>
      <c r="EA68" s="67"/>
      <c r="EB68" s="67"/>
      <c r="EC68" s="67"/>
      <c r="ED68" s="67"/>
      <c r="EE68" s="67"/>
      <c r="EF68" s="67"/>
      <c r="EG68" s="67"/>
      <c r="EH68" s="67"/>
      <c r="EI68" s="67"/>
      <c r="EJ68" s="67"/>
      <c r="EK68" s="421"/>
    </row>
    <row r="69" spans="1:141" s="9" customFormat="1" ht="18" customHeight="1" x14ac:dyDescent="0.25">
      <c r="A69" s="304"/>
      <c r="B69" s="304"/>
      <c r="C69" s="169"/>
      <c r="D69" s="170"/>
      <c r="E69" s="462"/>
      <c r="F69" s="297"/>
      <c r="G69" s="297"/>
      <c r="H69" s="59"/>
      <c r="I69" s="59"/>
      <c r="J69" s="423"/>
      <c r="K69" s="424"/>
      <c r="L69" s="124"/>
      <c r="M69" s="289"/>
      <c r="N69" s="289"/>
      <c r="O69" s="235" t="str">
        <f t="shared" si="16"/>
        <v/>
      </c>
      <c r="P69" s="236" t="str">
        <f t="shared" si="17"/>
        <v/>
      </c>
      <c r="Q69" s="211"/>
      <c r="R69" s="125"/>
      <c r="S69" s="125"/>
      <c r="T69" s="3">
        <f t="shared" si="55"/>
        <v>0</v>
      </c>
      <c r="U69" s="125"/>
      <c r="V69" s="125"/>
      <c r="W69" s="3">
        <f t="shared" si="56"/>
        <v>0</v>
      </c>
      <c r="X69" s="125"/>
      <c r="Y69" s="125"/>
      <c r="Z69" s="3">
        <f t="shared" si="57"/>
        <v>0</v>
      </c>
      <c r="AA69" s="181">
        <f t="shared" si="58"/>
        <v>0</v>
      </c>
      <c r="AB69" s="60"/>
      <c r="AC69" s="60"/>
      <c r="AD69" s="3">
        <f t="shared" si="59"/>
        <v>0</v>
      </c>
      <c r="AE69" s="60"/>
      <c r="AF69" s="60"/>
      <c r="AG69" s="3">
        <f t="shared" si="79"/>
        <v>0</v>
      </c>
      <c r="AH69" s="60"/>
      <c r="AI69" s="60"/>
      <c r="AJ69" s="4">
        <f t="shared" si="80"/>
        <v>0</v>
      </c>
      <c r="AK69" s="180">
        <f t="shared" si="81"/>
        <v>0</v>
      </c>
      <c r="AL69" s="278"/>
      <c r="AM69" s="278"/>
      <c r="AN69" s="275">
        <f t="shared" si="26"/>
        <v>0</v>
      </c>
      <c r="AO69" s="278"/>
      <c r="AP69" s="278"/>
      <c r="AQ69" s="275">
        <f t="shared" si="27"/>
        <v>0</v>
      </c>
      <c r="AR69" s="278"/>
      <c r="AS69" s="278"/>
      <c r="AT69" s="275">
        <f t="shared" si="28"/>
        <v>0</v>
      </c>
      <c r="AU69" s="180">
        <f t="shared" si="29"/>
        <v>0</v>
      </c>
      <c r="AV69" s="144"/>
      <c r="AW69" s="144"/>
      <c r="AX69" s="144"/>
      <c r="AY69" s="144"/>
      <c r="AZ69" s="144"/>
      <c r="BA69" s="144"/>
      <c r="BB69" s="144"/>
      <c r="BC69" s="144"/>
      <c r="BD69" s="144"/>
      <c r="BE69" s="144"/>
      <c r="BF69" s="144"/>
      <c r="BG69" s="144"/>
      <c r="BH69" s="144"/>
      <c r="BI69" s="144"/>
      <c r="BJ69" s="144"/>
      <c r="BK69" s="144"/>
      <c r="BL69" s="144"/>
      <c r="BM69" s="144"/>
      <c r="BN69" s="144"/>
      <c r="BO69" s="144"/>
      <c r="BP69" s="145">
        <f t="shared" si="30"/>
        <v>0</v>
      </c>
      <c r="BQ69" s="119">
        <f t="shared" si="31"/>
        <v>0</v>
      </c>
      <c r="BR69" s="217"/>
      <c r="BS69" s="204" t="str">
        <f t="shared" si="32"/>
        <v/>
      </c>
      <c r="BT69" s="61" t="str">
        <f t="shared" si="33"/>
        <v/>
      </c>
      <c r="BU69" s="172">
        <f t="shared" si="34"/>
        <v>0</v>
      </c>
      <c r="BV69" s="62" t="str">
        <f t="shared" si="63"/>
        <v/>
      </c>
      <c r="BW69" s="421"/>
      <c r="BX69" s="64"/>
      <c r="BY69" s="60"/>
      <c r="BZ69" s="3">
        <f t="shared" si="64"/>
        <v>0</v>
      </c>
      <c r="CA69" s="60"/>
      <c r="CB69" s="60"/>
      <c r="CC69" s="3">
        <f t="shared" si="60"/>
        <v>0</v>
      </c>
      <c r="CD69" s="60"/>
      <c r="CE69" s="60"/>
      <c r="CF69" s="3">
        <f t="shared" si="61"/>
        <v>0</v>
      </c>
      <c r="CG69" s="60"/>
      <c r="CH69" s="60"/>
      <c r="CI69" s="4">
        <f t="shared" si="62"/>
        <v>0</v>
      </c>
      <c r="CJ69" s="214"/>
      <c r="CK69" s="61" t="str">
        <f t="shared" si="65"/>
        <v/>
      </c>
      <c r="CL69" s="61" t="str">
        <f t="shared" si="66"/>
        <v/>
      </c>
      <c r="CM69" s="172">
        <f t="shared" si="38"/>
        <v>0</v>
      </c>
      <c r="CN69" s="62" t="str">
        <f t="shared" si="67"/>
        <v/>
      </c>
      <c r="CO69" s="217"/>
      <c r="CP69" s="63"/>
      <c r="CQ69" s="63"/>
      <c r="CR69" s="266"/>
      <c r="CS69" s="3">
        <f t="shared" si="39"/>
        <v>0</v>
      </c>
      <c r="CT69" s="266"/>
      <c r="CU69" s="266"/>
      <c r="CV69" s="3">
        <f t="shared" si="40"/>
        <v>0</v>
      </c>
      <c r="CW69" s="266"/>
      <c r="CX69" s="266"/>
      <c r="CY69" s="266"/>
      <c r="CZ69" s="3">
        <f t="shared" si="41"/>
        <v>0</v>
      </c>
      <c r="DA69" s="266"/>
      <c r="DB69" s="266"/>
      <c r="DC69" s="4">
        <f t="shared" si="42"/>
        <v>0</v>
      </c>
      <c r="DD69" s="65"/>
      <c r="DE69" s="65"/>
      <c r="DF69" s="4">
        <f t="shared" si="43"/>
        <v>0</v>
      </c>
      <c r="DG69" s="266"/>
      <c r="DH69" s="266"/>
      <c r="DI69" s="266"/>
      <c r="DJ69" s="4">
        <f t="shared" si="44"/>
        <v>0</v>
      </c>
      <c r="DK69" s="214"/>
      <c r="DL69" s="206" t="str">
        <f t="shared" si="68"/>
        <v/>
      </c>
      <c r="DM69" s="220" t="str">
        <f t="shared" si="69"/>
        <v/>
      </c>
      <c r="DN69" s="179" t="str">
        <f t="shared" si="70"/>
        <v/>
      </c>
      <c r="DO69" s="62" t="str">
        <f t="shared" si="71"/>
        <v/>
      </c>
      <c r="DP69" s="217"/>
      <c r="DQ69" s="175" t="str">
        <f t="shared" si="72"/>
        <v/>
      </c>
      <c r="DR69" s="176" t="str">
        <f t="shared" si="73"/>
        <v/>
      </c>
      <c r="DS69" s="176" t="str">
        <f t="shared" si="74"/>
        <v/>
      </c>
      <c r="DT69" s="176" t="str">
        <f t="shared" si="75"/>
        <v/>
      </c>
      <c r="DU69" s="176" t="str">
        <f t="shared" si="76"/>
        <v/>
      </c>
      <c r="DV69" s="177" t="str">
        <f t="shared" si="77"/>
        <v/>
      </c>
      <c r="DW69" s="174" t="str">
        <f t="shared" si="78"/>
        <v/>
      </c>
      <c r="DX69" s="174" t="str">
        <f t="shared" si="45"/>
        <v/>
      </c>
      <c r="DY69" s="174" t="str">
        <f t="shared" si="46"/>
        <v/>
      </c>
      <c r="DZ69" s="211"/>
      <c r="EA69" s="67"/>
      <c r="EB69" s="67"/>
      <c r="EC69" s="67"/>
      <c r="ED69" s="67"/>
      <c r="EE69" s="67"/>
      <c r="EF69" s="67"/>
      <c r="EG69" s="67"/>
      <c r="EH69" s="67"/>
      <c r="EI69" s="67"/>
      <c r="EJ69" s="67"/>
      <c r="EK69" s="421"/>
    </row>
    <row r="70" spans="1:141" s="9" customFormat="1" ht="18" customHeight="1" x14ac:dyDescent="0.25">
      <c r="A70" s="304"/>
      <c r="B70" s="304"/>
      <c r="C70" s="169"/>
      <c r="D70" s="170"/>
      <c r="E70" s="462"/>
      <c r="F70" s="297"/>
      <c r="G70" s="297"/>
      <c r="H70" s="59"/>
      <c r="I70" s="59"/>
      <c r="J70" s="423"/>
      <c r="K70" s="424"/>
      <c r="L70" s="124"/>
      <c r="M70" s="289"/>
      <c r="N70" s="289"/>
      <c r="O70" s="235" t="str">
        <f t="shared" si="16"/>
        <v/>
      </c>
      <c r="P70" s="236" t="str">
        <f t="shared" si="17"/>
        <v/>
      </c>
      <c r="Q70" s="211"/>
      <c r="R70" s="125"/>
      <c r="S70" s="125"/>
      <c r="T70" s="3">
        <f t="shared" si="55"/>
        <v>0</v>
      </c>
      <c r="U70" s="125"/>
      <c r="V70" s="125"/>
      <c r="W70" s="3">
        <f t="shared" si="56"/>
        <v>0</v>
      </c>
      <c r="X70" s="125"/>
      <c r="Y70" s="125"/>
      <c r="Z70" s="3">
        <f t="shared" si="57"/>
        <v>0</v>
      </c>
      <c r="AA70" s="181">
        <f t="shared" si="58"/>
        <v>0</v>
      </c>
      <c r="AB70" s="60"/>
      <c r="AC70" s="60"/>
      <c r="AD70" s="3">
        <f t="shared" si="59"/>
        <v>0</v>
      </c>
      <c r="AE70" s="60"/>
      <c r="AF70" s="60"/>
      <c r="AG70" s="3">
        <f t="shared" si="79"/>
        <v>0</v>
      </c>
      <c r="AH70" s="60"/>
      <c r="AI70" s="60"/>
      <c r="AJ70" s="4">
        <f t="shared" si="80"/>
        <v>0</v>
      </c>
      <c r="AK70" s="180">
        <f t="shared" si="81"/>
        <v>0</v>
      </c>
      <c r="AL70" s="278"/>
      <c r="AM70" s="278"/>
      <c r="AN70" s="275">
        <f t="shared" si="26"/>
        <v>0</v>
      </c>
      <c r="AO70" s="278"/>
      <c r="AP70" s="278"/>
      <c r="AQ70" s="275">
        <f t="shared" si="27"/>
        <v>0</v>
      </c>
      <c r="AR70" s="278"/>
      <c r="AS70" s="278"/>
      <c r="AT70" s="275">
        <f t="shared" si="28"/>
        <v>0</v>
      </c>
      <c r="AU70" s="180">
        <f t="shared" si="29"/>
        <v>0</v>
      </c>
      <c r="AV70" s="144"/>
      <c r="AW70" s="144"/>
      <c r="AX70" s="144"/>
      <c r="AY70" s="144"/>
      <c r="AZ70" s="144"/>
      <c r="BA70" s="144"/>
      <c r="BB70" s="144"/>
      <c r="BC70" s="144"/>
      <c r="BD70" s="144"/>
      <c r="BE70" s="144"/>
      <c r="BF70" s="144"/>
      <c r="BG70" s="144"/>
      <c r="BH70" s="144"/>
      <c r="BI70" s="144"/>
      <c r="BJ70" s="144"/>
      <c r="BK70" s="144"/>
      <c r="BL70" s="144"/>
      <c r="BM70" s="144"/>
      <c r="BN70" s="144"/>
      <c r="BO70" s="144"/>
      <c r="BP70" s="145">
        <f t="shared" si="30"/>
        <v>0</v>
      </c>
      <c r="BQ70" s="119">
        <f t="shared" si="31"/>
        <v>0</v>
      </c>
      <c r="BR70" s="217"/>
      <c r="BS70" s="204" t="str">
        <f t="shared" si="32"/>
        <v/>
      </c>
      <c r="BT70" s="61" t="str">
        <f t="shared" si="33"/>
        <v/>
      </c>
      <c r="BU70" s="172">
        <f t="shared" si="34"/>
        <v>0</v>
      </c>
      <c r="BV70" s="62" t="str">
        <f t="shared" si="63"/>
        <v/>
      </c>
      <c r="BW70" s="421"/>
      <c r="BX70" s="64"/>
      <c r="BY70" s="60"/>
      <c r="BZ70" s="3">
        <f t="shared" si="64"/>
        <v>0</v>
      </c>
      <c r="CA70" s="60"/>
      <c r="CB70" s="60"/>
      <c r="CC70" s="3">
        <f t="shared" si="60"/>
        <v>0</v>
      </c>
      <c r="CD70" s="60"/>
      <c r="CE70" s="60"/>
      <c r="CF70" s="3">
        <f t="shared" si="61"/>
        <v>0</v>
      </c>
      <c r="CG70" s="60"/>
      <c r="CH70" s="60"/>
      <c r="CI70" s="4">
        <f t="shared" si="62"/>
        <v>0</v>
      </c>
      <c r="CJ70" s="214"/>
      <c r="CK70" s="61" t="str">
        <f t="shared" si="65"/>
        <v/>
      </c>
      <c r="CL70" s="61" t="str">
        <f t="shared" si="66"/>
        <v/>
      </c>
      <c r="CM70" s="172">
        <f t="shared" si="38"/>
        <v>0</v>
      </c>
      <c r="CN70" s="62" t="str">
        <f t="shared" si="67"/>
        <v/>
      </c>
      <c r="CO70" s="217"/>
      <c r="CP70" s="63"/>
      <c r="CQ70" s="63"/>
      <c r="CR70" s="266"/>
      <c r="CS70" s="3">
        <f t="shared" si="39"/>
        <v>0</v>
      </c>
      <c r="CT70" s="266"/>
      <c r="CU70" s="266"/>
      <c r="CV70" s="3">
        <f t="shared" si="40"/>
        <v>0</v>
      </c>
      <c r="CW70" s="266"/>
      <c r="CX70" s="266"/>
      <c r="CY70" s="266"/>
      <c r="CZ70" s="3">
        <f t="shared" si="41"/>
        <v>0</v>
      </c>
      <c r="DA70" s="266"/>
      <c r="DB70" s="266"/>
      <c r="DC70" s="4">
        <f t="shared" si="42"/>
        <v>0</v>
      </c>
      <c r="DD70" s="65"/>
      <c r="DE70" s="65"/>
      <c r="DF70" s="4">
        <f t="shared" si="43"/>
        <v>0</v>
      </c>
      <c r="DG70" s="266"/>
      <c r="DH70" s="266"/>
      <c r="DI70" s="266"/>
      <c r="DJ70" s="4">
        <f t="shared" si="44"/>
        <v>0</v>
      </c>
      <c r="DK70" s="214"/>
      <c r="DL70" s="206" t="str">
        <f t="shared" si="68"/>
        <v/>
      </c>
      <c r="DM70" s="220" t="str">
        <f t="shared" si="69"/>
        <v/>
      </c>
      <c r="DN70" s="179" t="str">
        <f t="shared" si="70"/>
        <v/>
      </c>
      <c r="DO70" s="62" t="str">
        <f t="shared" si="71"/>
        <v/>
      </c>
      <c r="DP70" s="217"/>
      <c r="DQ70" s="175" t="str">
        <f t="shared" si="72"/>
        <v/>
      </c>
      <c r="DR70" s="176" t="str">
        <f t="shared" si="73"/>
        <v/>
      </c>
      <c r="DS70" s="176" t="str">
        <f t="shared" si="74"/>
        <v/>
      </c>
      <c r="DT70" s="176" t="str">
        <f t="shared" si="75"/>
        <v/>
      </c>
      <c r="DU70" s="176" t="str">
        <f t="shared" si="76"/>
        <v/>
      </c>
      <c r="DV70" s="177" t="str">
        <f t="shared" si="77"/>
        <v/>
      </c>
      <c r="DW70" s="174" t="str">
        <f t="shared" si="78"/>
        <v/>
      </c>
      <c r="DX70" s="174" t="str">
        <f t="shared" si="45"/>
        <v/>
      </c>
      <c r="DY70" s="174" t="str">
        <f t="shared" si="46"/>
        <v/>
      </c>
      <c r="DZ70" s="211"/>
      <c r="EA70" s="67"/>
      <c r="EB70" s="67"/>
      <c r="EC70" s="67"/>
      <c r="ED70" s="67"/>
      <c r="EE70" s="67"/>
      <c r="EF70" s="67"/>
      <c r="EG70" s="67"/>
      <c r="EH70" s="67"/>
      <c r="EI70" s="67"/>
      <c r="EJ70" s="67"/>
      <c r="EK70" s="421"/>
    </row>
    <row r="71" spans="1:141" s="9" customFormat="1" ht="18" customHeight="1" x14ac:dyDescent="0.25">
      <c r="A71" s="304"/>
      <c r="B71" s="304"/>
      <c r="C71" s="169"/>
      <c r="D71" s="170"/>
      <c r="E71" s="462"/>
      <c r="F71" s="297"/>
      <c r="G71" s="297"/>
      <c r="H71" s="59"/>
      <c r="I71" s="59"/>
      <c r="J71" s="423"/>
      <c r="K71" s="424"/>
      <c r="L71" s="124"/>
      <c r="M71" s="289"/>
      <c r="N71" s="289"/>
      <c r="O71" s="235" t="str">
        <f t="shared" si="16"/>
        <v/>
      </c>
      <c r="P71" s="236" t="str">
        <f t="shared" si="17"/>
        <v/>
      </c>
      <c r="Q71" s="211"/>
      <c r="R71" s="125"/>
      <c r="S71" s="125"/>
      <c r="T71" s="3">
        <f t="shared" si="55"/>
        <v>0</v>
      </c>
      <c r="U71" s="125"/>
      <c r="V71" s="125"/>
      <c r="W71" s="3">
        <f t="shared" si="56"/>
        <v>0</v>
      </c>
      <c r="X71" s="125"/>
      <c r="Y71" s="125"/>
      <c r="Z71" s="3">
        <f t="shared" si="57"/>
        <v>0</v>
      </c>
      <c r="AA71" s="181">
        <f t="shared" si="58"/>
        <v>0</v>
      </c>
      <c r="AB71" s="60"/>
      <c r="AC71" s="60"/>
      <c r="AD71" s="3">
        <f t="shared" si="59"/>
        <v>0</v>
      </c>
      <c r="AE71" s="60"/>
      <c r="AF71" s="60"/>
      <c r="AG71" s="3">
        <f t="shared" si="79"/>
        <v>0</v>
      </c>
      <c r="AH71" s="60"/>
      <c r="AI71" s="60"/>
      <c r="AJ71" s="4">
        <f t="shared" si="80"/>
        <v>0</v>
      </c>
      <c r="AK71" s="180">
        <f t="shared" si="81"/>
        <v>0</v>
      </c>
      <c r="AL71" s="278"/>
      <c r="AM71" s="278"/>
      <c r="AN71" s="275">
        <f t="shared" si="26"/>
        <v>0</v>
      </c>
      <c r="AO71" s="278"/>
      <c r="AP71" s="278"/>
      <c r="AQ71" s="275">
        <f t="shared" si="27"/>
        <v>0</v>
      </c>
      <c r="AR71" s="278"/>
      <c r="AS71" s="278"/>
      <c r="AT71" s="275">
        <f t="shared" si="28"/>
        <v>0</v>
      </c>
      <c r="AU71" s="180">
        <f t="shared" si="29"/>
        <v>0</v>
      </c>
      <c r="AV71" s="144"/>
      <c r="AW71" s="144"/>
      <c r="AX71" s="144"/>
      <c r="AY71" s="144"/>
      <c r="AZ71" s="144"/>
      <c r="BA71" s="144"/>
      <c r="BB71" s="144"/>
      <c r="BC71" s="144"/>
      <c r="BD71" s="144"/>
      <c r="BE71" s="144"/>
      <c r="BF71" s="144"/>
      <c r="BG71" s="144"/>
      <c r="BH71" s="144"/>
      <c r="BI71" s="144"/>
      <c r="BJ71" s="144"/>
      <c r="BK71" s="144"/>
      <c r="BL71" s="144"/>
      <c r="BM71" s="144"/>
      <c r="BN71" s="144"/>
      <c r="BO71" s="144"/>
      <c r="BP71" s="145">
        <f t="shared" si="30"/>
        <v>0</v>
      </c>
      <c r="BQ71" s="119">
        <f t="shared" si="31"/>
        <v>0</v>
      </c>
      <c r="BR71" s="217"/>
      <c r="BS71" s="204" t="str">
        <f t="shared" si="32"/>
        <v/>
      </c>
      <c r="BT71" s="61" t="str">
        <f t="shared" si="33"/>
        <v/>
      </c>
      <c r="BU71" s="172">
        <f t="shared" si="34"/>
        <v>0</v>
      </c>
      <c r="BV71" s="62" t="str">
        <f t="shared" si="63"/>
        <v/>
      </c>
      <c r="BW71" s="421"/>
      <c r="BX71" s="64"/>
      <c r="BY71" s="60"/>
      <c r="BZ71" s="3">
        <f t="shared" si="64"/>
        <v>0</v>
      </c>
      <c r="CA71" s="60"/>
      <c r="CB71" s="60"/>
      <c r="CC71" s="3">
        <f t="shared" si="60"/>
        <v>0</v>
      </c>
      <c r="CD71" s="60"/>
      <c r="CE71" s="60"/>
      <c r="CF71" s="3">
        <f t="shared" si="61"/>
        <v>0</v>
      </c>
      <c r="CG71" s="60"/>
      <c r="CH71" s="60"/>
      <c r="CI71" s="4">
        <f t="shared" si="62"/>
        <v>0</v>
      </c>
      <c r="CJ71" s="214"/>
      <c r="CK71" s="61" t="str">
        <f t="shared" si="65"/>
        <v/>
      </c>
      <c r="CL71" s="61" t="str">
        <f t="shared" si="66"/>
        <v/>
      </c>
      <c r="CM71" s="172">
        <f t="shared" si="38"/>
        <v>0</v>
      </c>
      <c r="CN71" s="62" t="str">
        <f t="shared" si="67"/>
        <v/>
      </c>
      <c r="CO71" s="217"/>
      <c r="CP71" s="63"/>
      <c r="CQ71" s="63"/>
      <c r="CR71" s="266"/>
      <c r="CS71" s="3">
        <f t="shared" si="39"/>
        <v>0</v>
      </c>
      <c r="CT71" s="266"/>
      <c r="CU71" s="266"/>
      <c r="CV71" s="3">
        <f t="shared" si="40"/>
        <v>0</v>
      </c>
      <c r="CW71" s="266"/>
      <c r="CX71" s="266"/>
      <c r="CY71" s="266"/>
      <c r="CZ71" s="3">
        <f t="shared" si="41"/>
        <v>0</v>
      </c>
      <c r="DA71" s="266"/>
      <c r="DB71" s="266"/>
      <c r="DC71" s="4">
        <f t="shared" si="42"/>
        <v>0</v>
      </c>
      <c r="DD71" s="65"/>
      <c r="DE71" s="65"/>
      <c r="DF71" s="4">
        <f t="shared" si="43"/>
        <v>0</v>
      </c>
      <c r="DG71" s="266"/>
      <c r="DH71" s="266"/>
      <c r="DI71" s="266"/>
      <c r="DJ71" s="4">
        <f t="shared" si="44"/>
        <v>0</v>
      </c>
      <c r="DK71" s="214"/>
      <c r="DL71" s="206" t="str">
        <f t="shared" si="68"/>
        <v/>
      </c>
      <c r="DM71" s="220" t="str">
        <f t="shared" si="69"/>
        <v/>
      </c>
      <c r="DN71" s="179" t="str">
        <f t="shared" si="70"/>
        <v/>
      </c>
      <c r="DO71" s="62" t="str">
        <f t="shared" si="71"/>
        <v/>
      </c>
      <c r="DP71" s="217"/>
      <c r="DQ71" s="175" t="str">
        <f t="shared" si="72"/>
        <v/>
      </c>
      <c r="DR71" s="176" t="str">
        <f t="shared" si="73"/>
        <v/>
      </c>
      <c r="DS71" s="176" t="str">
        <f t="shared" si="74"/>
        <v/>
      </c>
      <c r="DT71" s="176" t="str">
        <f t="shared" si="75"/>
        <v/>
      </c>
      <c r="DU71" s="176" t="str">
        <f t="shared" si="76"/>
        <v/>
      </c>
      <c r="DV71" s="177" t="str">
        <f t="shared" si="77"/>
        <v/>
      </c>
      <c r="DW71" s="174" t="str">
        <f t="shared" si="78"/>
        <v/>
      </c>
      <c r="DX71" s="174" t="str">
        <f t="shared" si="45"/>
        <v/>
      </c>
      <c r="DY71" s="174" t="str">
        <f t="shared" si="46"/>
        <v/>
      </c>
      <c r="DZ71" s="211"/>
      <c r="EA71" s="67"/>
      <c r="EB71" s="67"/>
      <c r="EC71" s="67"/>
      <c r="ED71" s="67"/>
      <c r="EE71" s="67"/>
      <c r="EF71" s="67"/>
      <c r="EG71" s="67"/>
      <c r="EH71" s="67"/>
      <c r="EI71" s="67"/>
      <c r="EJ71" s="67"/>
      <c r="EK71" s="421"/>
    </row>
    <row r="72" spans="1:141" s="9" customFormat="1" ht="18" customHeight="1" x14ac:dyDescent="0.25">
      <c r="A72" s="304"/>
      <c r="B72" s="304"/>
      <c r="C72" s="169"/>
      <c r="D72" s="170"/>
      <c r="E72" s="462"/>
      <c r="F72" s="297"/>
      <c r="G72" s="297"/>
      <c r="H72" s="59"/>
      <c r="I72" s="59"/>
      <c r="J72" s="423"/>
      <c r="K72" s="424"/>
      <c r="L72" s="124"/>
      <c r="M72" s="289"/>
      <c r="N72" s="289"/>
      <c r="O72" s="235" t="str">
        <f t="shared" si="16"/>
        <v/>
      </c>
      <c r="P72" s="236" t="str">
        <f t="shared" si="17"/>
        <v/>
      </c>
      <c r="Q72" s="211"/>
      <c r="R72" s="125"/>
      <c r="S72" s="125"/>
      <c r="T72" s="3">
        <f t="shared" si="55"/>
        <v>0</v>
      </c>
      <c r="U72" s="125"/>
      <c r="V72" s="125"/>
      <c r="W72" s="3">
        <f t="shared" si="56"/>
        <v>0</v>
      </c>
      <c r="X72" s="125"/>
      <c r="Y72" s="125"/>
      <c r="Z72" s="3">
        <f t="shared" si="57"/>
        <v>0</v>
      </c>
      <c r="AA72" s="181">
        <f t="shared" si="58"/>
        <v>0</v>
      </c>
      <c r="AB72" s="60"/>
      <c r="AC72" s="60"/>
      <c r="AD72" s="3">
        <f t="shared" si="59"/>
        <v>0</v>
      </c>
      <c r="AE72" s="60"/>
      <c r="AF72" s="60"/>
      <c r="AG72" s="3">
        <f t="shared" si="79"/>
        <v>0</v>
      </c>
      <c r="AH72" s="60"/>
      <c r="AI72" s="60"/>
      <c r="AJ72" s="4">
        <f t="shared" si="80"/>
        <v>0</v>
      </c>
      <c r="AK72" s="180">
        <f t="shared" si="81"/>
        <v>0</v>
      </c>
      <c r="AL72" s="278"/>
      <c r="AM72" s="278"/>
      <c r="AN72" s="275">
        <f t="shared" si="26"/>
        <v>0</v>
      </c>
      <c r="AO72" s="278"/>
      <c r="AP72" s="278"/>
      <c r="AQ72" s="275">
        <f t="shared" si="27"/>
        <v>0</v>
      </c>
      <c r="AR72" s="278"/>
      <c r="AS72" s="278"/>
      <c r="AT72" s="275">
        <f t="shared" si="28"/>
        <v>0</v>
      </c>
      <c r="AU72" s="180">
        <f t="shared" si="29"/>
        <v>0</v>
      </c>
      <c r="AV72" s="144"/>
      <c r="AW72" s="144"/>
      <c r="AX72" s="144"/>
      <c r="AY72" s="144"/>
      <c r="AZ72" s="144"/>
      <c r="BA72" s="144"/>
      <c r="BB72" s="144"/>
      <c r="BC72" s="144"/>
      <c r="BD72" s="144"/>
      <c r="BE72" s="144"/>
      <c r="BF72" s="144"/>
      <c r="BG72" s="144"/>
      <c r="BH72" s="144"/>
      <c r="BI72" s="144"/>
      <c r="BJ72" s="144"/>
      <c r="BK72" s="144"/>
      <c r="BL72" s="144"/>
      <c r="BM72" s="144"/>
      <c r="BN72" s="144"/>
      <c r="BO72" s="144"/>
      <c r="BP72" s="145">
        <f t="shared" si="30"/>
        <v>0</v>
      </c>
      <c r="BQ72" s="119">
        <f t="shared" si="31"/>
        <v>0</v>
      </c>
      <c r="BR72" s="217"/>
      <c r="BS72" s="204" t="str">
        <f t="shared" si="32"/>
        <v/>
      </c>
      <c r="BT72" s="61" t="str">
        <f t="shared" si="33"/>
        <v/>
      </c>
      <c r="BU72" s="172">
        <f t="shared" si="34"/>
        <v>0</v>
      </c>
      <c r="BV72" s="62" t="str">
        <f t="shared" si="63"/>
        <v/>
      </c>
      <c r="BW72" s="421"/>
      <c r="BX72" s="64"/>
      <c r="BY72" s="60"/>
      <c r="BZ72" s="3">
        <f t="shared" si="64"/>
        <v>0</v>
      </c>
      <c r="CA72" s="60"/>
      <c r="CB72" s="60"/>
      <c r="CC72" s="3">
        <f t="shared" si="60"/>
        <v>0</v>
      </c>
      <c r="CD72" s="60"/>
      <c r="CE72" s="60"/>
      <c r="CF72" s="3">
        <f t="shared" si="61"/>
        <v>0</v>
      </c>
      <c r="CG72" s="60"/>
      <c r="CH72" s="60"/>
      <c r="CI72" s="4">
        <f t="shared" si="62"/>
        <v>0</v>
      </c>
      <c r="CJ72" s="214"/>
      <c r="CK72" s="61" t="str">
        <f t="shared" si="65"/>
        <v/>
      </c>
      <c r="CL72" s="61" t="str">
        <f t="shared" si="66"/>
        <v/>
      </c>
      <c r="CM72" s="172">
        <f t="shared" si="38"/>
        <v>0</v>
      </c>
      <c r="CN72" s="62" t="str">
        <f t="shared" si="67"/>
        <v/>
      </c>
      <c r="CO72" s="217"/>
      <c r="CP72" s="63"/>
      <c r="CQ72" s="63"/>
      <c r="CR72" s="266"/>
      <c r="CS72" s="3">
        <f t="shared" si="39"/>
        <v>0</v>
      </c>
      <c r="CT72" s="266"/>
      <c r="CU72" s="266"/>
      <c r="CV72" s="3">
        <f t="shared" si="40"/>
        <v>0</v>
      </c>
      <c r="CW72" s="266"/>
      <c r="CX72" s="266"/>
      <c r="CY72" s="266"/>
      <c r="CZ72" s="3">
        <f t="shared" si="41"/>
        <v>0</v>
      </c>
      <c r="DA72" s="266"/>
      <c r="DB72" s="266"/>
      <c r="DC72" s="4">
        <f t="shared" si="42"/>
        <v>0</v>
      </c>
      <c r="DD72" s="65"/>
      <c r="DE72" s="65"/>
      <c r="DF72" s="4">
        <f t="shared" si="43"/>
        <v>0</v>
      </c>
      <c r="DG72" s="266"/>
      <c r="DH72" s="266"/>
      <c r="DI72" s="266"/>
      <c r="DJ72" s="4">
        <f t="shared" si="44"/>
        <v>0</v>
      </c>
      <c r="DK72" s="214"/>
      <c r="DL72" s="206" t="str">
        <f t="shared" si="68"/>
        <v/>
      </c>
      <c r="DM72" s="220" t="str">
        <f t="shared" si="69"/>
        <v/>
      </c>
      <c r="DN72" s="179" t="str">
        <f t="shared" si="70"/>
        <v/>
      </c>
      <c r="DO72" s="62" t="str">
        <f t="shared" si="71"/>
        <v/>
      </c>
      <c r="DP72" s="217"/>
      <c r="DQ72" s="175" t="str">
        <f t="shared" si="72"/>
        <v/>
      </c>
      <c r="DR72" s="176" t="str">
        <f t="shared" si="73"/>
        <v/>
      </c>
      <c r="DS72" s="176" t="str">
        <f t="shared" si="74"/>
        <v/>
      </c>
      <c r="DT72" s="176" t="str">
        <f t="shared" si="75"/>
        <v/>
      </c>
      <c r="DU72" s="176" t="str">
        <f t="shared" si="76"/>
        <v/>
      </c>
      <c r="DV72" s="177" t="str">
        <f t="shared" si="77"/>
        <v/>
      </c>
      <c r="DW72" s="174" t="str">
        <f t="shared" si="78"/>
        <v/>
      </c>
      <c r="DX72" s="174" t="str">
        <f t="shared" si="45"/>
        <v/>
      </c>
      <c r="DY72" s="174" t="str">
        <f t="shared" si="46"/>
        <v/>
      </c>
      <c r="DZ72" s="211"/>
      <c r="EA72" s="67"/>
      <c r="EB72" s="67"/>
      <c r="EC72" s="67"/>
      <c r="ED72" s="67"/>
      <c r="EE72" s="67"/>
      <c r="EF72" s="67"/>
      <c r="EG72" s="67"/>
      <c r="EH72" s="67"/>
      <c r="EI72" s="67"/>
      <c r="EJ72" s="67"/>
      <c r="EK72" s="421"/>
    </row>
    <row r="73" spans="1:141" s="9" customFormat="1" ht="18" customHeight="1" x14ac:dyDescent="0.25">
      <c r="A73" s="304"/>
      <c r="B73" s="304"/>
      <c r="C73" s="169"/>
      <c r="D73" s="170"/>
      <c r="E73" s="462"/>
      <c r="F73" s="297"/>
      <c r="G73" s="297"/>
      <c r="H73" s="59"/>
      <c r="I73" s="59"/>
      <c r="J73" s="423"/>
      <c r="K73" s="424"/>
      <c r="L73" s="124"/>
      <c r="M73" s="289"/>
      <c r="N73" s="289"/>
      <c r="O73" s="235" t="str">
        <f t="shared" si="16"/>
        <v/>
      </c>
      <c r="P73" s="236" t="str">
        <f t="shared" si="17"/>
        <v/>
      </c>
      <c r="Q73" s="211"/>
      <c r="R73" s="125"/>
      <c r="S73" s="125"/>
      <c r="T73" s="3">
        <f t="shared" si="55"/>
        <v>0</v>
      </c>
      <c r="U73" s="125"/>
      <c r="V73" s="125"/>
      <c r="W73" s="3">
        <f t="shared" si="56"/>
        <v>0</v>
      </c>
      <c r="X73" s="125"/>
      <c r="Y73" s="125"/>
      <c r="Z73" s="3">
        <f t="shared" si="57"/>
        <v>0</v>
      </c>
      <c r="AA73" s="181">
        <f t="shared" si="58"/>
        <v>0</v>
      </c>
      <c r="AB73" s="60"/>
      <c r="AC73" s="60"/>
      <c r="AD73" s="3">
        <f t="shared" si="59"/>
        <v>0</v>
      </c>
      <c r="AE73" s="60"/>
      <c r="AF73" s="60"/>
      <c r="AG73" s="3">
        <f t="shared" si="79"/>
        <v>0</v>
      </c>
      <c r="AH73" s="60"/>
      <c r="AI73" s="60"/>
      <c r="AJ73" s="4">
        <f t="shared" si="80"/>
        <v>0</v>
      </c>
      <c r="AK73" s="180">
        <f t="shared" si="81"/>
        <v>0</v>
      </c>
      <c r="AL73" s="278"/>
      <c r="AM73" s="278"/>
      <c r="AN73" s="275">
        <f t="shared" si="26"/>
        <v>0</v>
      </c>
      <c r="AO73" s="278"/>
      <c r="AP73" s="278"/>
      <c r="AQ73" s="275">
        <f t="shared" si="27"/>
        <v>0</v>
      </c>
      <c r="AR73" s="278"/>
      <c r="AS73" s="278"/>
      <c r="AT73" s="275">
        <f t="shared" si="28"/>
        <v>0</v>
      </c>
      <c r="AU73" s="180">
        <f t="shared" si="29"/>
        <v>0</v>
      </c>
      <c r="AV73" s="144"/>
      <c r="AW73" s="144"/>
      <c r="AX73" s="144"/>
      <c r="AY73" s="144"/>
      <c r="AZ73" s="144"/>
      <c r="BA73" s="144"/>
      <c r="BB73" s="144"/>
      <c r="BC73" s="144"/>
      <c r="BD73" s="144"/>
      <c r="BE73" s="144"/>
      <c r="BF73" s="144"/>
      <c r="BG73" s="144"/>
      <c r="BH73" s="144"/>
      <c r="BI73" s="144"/>
      <c r="BJ73" s="144"/>
      <c r="BK73" s="144"/>
      <c r="BL73" s="144"/>
      <c r="BM73" s="144"/>
      <c r="BN73" s="144"/>
      <c r="BO73" s="144"/>
      <c r="BP73" s="145">
        <f t="shared" si="30"/>
        <v>0</v>
      </c>
      <c r="BQ73" s="119">
        <f t="shared" si="31"/>
        <v>0</v>
      </c>
      <c r="BR73" s="217"/>
      <c r="BS73" s="204" t="str">
        <f t="shared" si="32"/>
        <v/>
      </c>
      <c r="BT73" s="61" t="str">
        <f t="shared" si="33"/>
        <v/>
      </c>
      <c r="BU73" s="172">
        <f t="shared" si="34"/>
        <v>0</v>
      </c>
      <c r="BV73" s="62" t="str">
        <f t="shared" si="63"/>
        <v/>
      </c>
      <c r="BW73" s="421"/>
      <c r="BX73" s="64"/>
      <c r="BY73" s="60"/>
      <c r="BZ73" s="3">
        <f t="shared" si="64"/>
        <v>0</v>
      </c>
      <c r="CA73" s="60"/>
      <c r="CB73" s="60"/>
      <c r="CC73" s="3">
        <f t="shared" si="60"/>
        <v>0</v>
      </c>
      <c r="CD73" s="60"/>
      <c r="CE73" s="60"/>
      <c r="CF73" s="3">
        <f t="shared" si="61"/>
        <v>0</v>
      </c>
      <c r="CG73" s="60"/>
      <c r="CH73" s="60"/>
      <c r="CI73" s="4">
        <f t="shared" si="62"/>
        <v>0</v>
      </c>
      <c r="CJ73" s="214"/>
      <c r="CK73" s="61" t="str">
        <f t="shared" si="65"/>
        <v/>
      </c>
      <c r="CL73" s="61" t="str">
        <f t="shared" si="66"/>
        <v/>
      </c>
      <c r="CM73" s="172">
        <f t="shared" si="38"/>
        <v>0</v>
      </c>
      <c r="CN73" s="62" t="str">
        <f t="shared" si="67"/>
        <v/>
      </c>
      <c r="CO73" s="217"/>
      <c r="CP73" s="63"/>
      <c r="CQ73" s="63"/>
      <c r="CR73" s="266"/>
      <c r="CS73" s="3">
        <f t="shared" si="39"/>
        <v>0</v>
      </c>
      <c r="CT73" s="266"/>
      <c r="CU73" s="266"/>
      <c r="CV73" s="3">
        <f t="shared" si="40"/>
        <v>0</v>
      </c>
      <c r="CW73" s="266"/>
      <c r="CX73" s="266"/>
      <c r="CY73" s="266"/>
      <c r="CZ73" s="3">
        <f t="shared" si="41"/>
        <v>0</v>
      </c>
      <c r="DA73" s="266"/>
      <c r="DB73" s="266"/>
      <c r="DC73" s="4">
        <f t="shared" si="42"/>
        <v>0</v>
      </c>
      <c r="DD73" s="65"/>
      <c r="DE73" s="65"/>
      <c r="DF73" s="4">
        <f t="shared" si="43"/>
        <v>0</v>
      </c>
      <c r="DG73" s="266"/>
      <c r="DH73" s="266"/>
      <c r="DI73" s="266"/>
      <c r="DJ73" s="4">
        <f t="shared" si="44"/>
        <v>0</v>
      </c>
      <c r="DK73" s="214"/>
      <c r="DL73" s="206" t="str">
        <f t="shared" si="68"/>
        <v/>
      </c>
      <c r="DM73" s="220" t="str">
        <f t="shared" si="69"/>
        <v/>
      </c>
      <c r="DN73" s="179" t="str">
        <f t="shared" si="70"/>
        <v/>
      </c>
      <c r="DO73" s="62" t="str">
        <f t="shared" si="71"/>
        <v/>
      </c>
      <c r="DP73" s="217"/>
      <c r="DQ73" s="175" t="str">
        <f t="shared" si="72"/>
        <v/>
      </c>
      <c r="DR73" s="176" t="str">
        <f t="shared" si="73"/>
        <v/>
      </c>
      <c r="DS73" s="176" t="str">
        <f t="shared" si="74"/>
        <v/>
      </c>
      <c r="DT73" s="176" t="str">
        <f t="shared" si="75"/>
        <v/>
      </c>
      <c r="DU73" s="176" t="str">
        <f t="shared" si="76"/>
        <v/>
      </c>
      <c r="DV73" s="177" t="str">
        <f t="shared" si="77"/>
        <v/>
      </c>
      <c r="DW73" s="174" t="str">
        <f t="shared" si="78"/>
        <v/>
      </c>
      <c r="DX73" s="174" t="str">
        <f t="shared" si="45"/>
        <v/>
      </c>
      <c r="DY73" s="174" t="str">
        <f t="shared" si="46"/>
        <v/>
      </c>
      <c r="DZ73" s="211"/>
      <c r="EA73" s="67"/>
      <c r="EB73" s="67"/>
      <c r="EC73" s="67"/>
      <c r="ED73" s="67"/>
      <c r="EE73" s="67"/>
      <c r="EF73" s="67"/>
      <c r="EG73" s="67"/>
      <c r="EH73" s="67"/>
      <c r="EI73" s="67"/>
      <c r="EJ73" s="67"/>
      <c r="EK73" s="421"/>
    </row>
    <row r="74" spans="1:141" s="9" customFormat="1" ht="18" customHeight="1" x14ac:dyDescent="0.25">
      <c r="A74" s="304"/>
      <c r="B74" s="304"/>
      <c r="C74" s="169"/>
      <c r="D74" s="170"/>
      <c r="E74" s="462"/>
      <c r="F74" s="297"/>
      <c r="G74" s="297"/>
      <c r="H74" s="59"/>
      <c r="I74" s="59"/>
      <c r="J74" s="423"/>
      <c r="K74" s="424"/>
      <c r="L74" s="124"/>
      <c r="M74" s="289"/>
      <c r="N74" s="289"/>
      <c r="O74" s="235" t="str">
        <f t="shared" si="16"/>
        <v/>
      </c>
      <c r="P74" s="236" t="str">
        <f t="shared" si="17"/>
        <v/>
      </c>
      <c r="Q74" s="211"/>
      <c r="R74" s="125"/>
      <c r="S74" s="125"/>
      <c r="T74" s="3">
        <f t="shared" si="55"/>
        <v>0</v>
      </c>
      <c r="U74" s="125"/>
      <c r="V74" s="125"/>
      <c r="W74" s="3">
        <f t="shared" si="56"/>
        <v>0</v>
      </c>
      <c r="X74" s="125"/>
      <c r="Y74" s="125"/>
      <c r="Z74" s="3">
        <f t="shared" si="57"/>
        <v>0</v>
      </c>
      <c r="AA74" s="181">
        <f t="shared" si="58"/>
        <v>0</v>
      </c>
      <c r="AB74" s="60"/>
      <c r="AC74" s="60"/>
      <c r="AD74" s="3">
        <f t="shared" si="59"/>
        <v>0</v>
      </c>
      <c r="AE74" s="60"/>
      <c r="AF74" s="60"/>
      <c r="AG74" s="3">
        <f t="shared" si="79"/>
        <v>0</v>
      </c>
      <c r="AH74" s="60"/>
      <c r="AI74" s="60"/>
      <c r="AJ74" s="4">
        <f t="shared" si="80"/>
        <v>0</v>
      </c>
      <c r="AK74" s="180">
        <f t="shared" si="81"/>
        <v>0</v>
      </c>
      <c r="AL74" s="278"/>
      <c r="AM74" s="278"/>
      <c r="AN74" s="275">
        <f t="shared" si="26"/>
        <v>0</v>
      </c>
      <c r="AO74" s="278"/>
      <c r="AP74" s="278"/>
      <c r="AQ74" s="275">
        <f t="shared" si="27"/>
        <v>0</v>
      </c>
      <c r="AR74" s="278"/>
      <c r="AS74" s="278"/>
      <c r="AT74" s="275">
        <f t="shared" si="28"/>
        <v>0</v>
      </c>
      <c r="AU74" s="180">
        <f t="shared" si="29"/>
        <v>0</v>
      </c>
      <c r="AV74" s="144"/>
      <c r="AW74" s="144"/>
      <c r="AX74" s="144"/>
      <c r="AY74" s="144"/>
      <c r="AZ74" s="144"/>
      <c r="BA74" s="144"/>
      <c r="BB74" s="144"/>
      <c r="BC74" s="144"/>
      <c r="BD74" s="144"/>
      <c r="BE74" s="144"/>
      <c r="BF74" s="144"/>
      <c r="BG74" s="144"/>
      <c r="BH74" s="144"/>
      <c r="BI74" s="144"/>
      <c r="BJ74" s="144"/>
      <c r="BK74" s="144"/>
      <c r="BL74" s="144"/>
      <c r="BM74" s="144"/>
      <c r="BN74" s="144"/>
      <c r="BO74" s="144"/>
      <c r="BP74" s="145">
        <f t="shared" si="30"/>
        <v>0</v>
      </c>
      <c r="BQ74" s="119">
        <f t="shared" si="31"/>
        <v>0</v>
      </c>
      <c r="BR74" s="217"/>
      <c r="BS74" s="204" t="str">
        <f t="shared" si="32"/>
        <v/>
      </c>
      <c r="BT74" s="61" t="str">
        <f t="shared" si="33"/>
        <v/>
      </c>
      <c r="BU74" s="172">
        <f t="shared" si="34"/>
        <v>0</v>
      </c>
      <c r="BV74" s="62" t="str">
        <f t="shared" si="63"/>
        <v/>
      </c>
      <c r="BW74" s="421"/>
      <c r="BX74" s="64"/>
      <c r="BY74" s="60"/>
      <c r="BZ74" s="3">
        <f t="shared" si="64"/>
        <v>0</v>
      </c>
      <c r="CA74" s="60"/>
      <c r="CB74" s="60"/>
      <c r="CC74" s="3">
        <f t="shared" si="60"/>
        <v>0</v>
      </c>
      <c r="CD74" s="60"/>
      <c r="CE74" s="60"/>
      <c r="CF74" s="3">
        <f t="shared" si="61"/>
        <v>0</v>
      </c>
      <c r="CG74" s="60"/>
      <c r="CH74" s="60"/>
      <c r="CI74" s="4">
        <f t="shared" si="62"/>
        <v>0</v>
      </c>
      <c r="CJ74" s="214"/>
      <c r="CK74" s="61" t="str">
        <f t="shared" si="65"/>
        <v/>
      </c>
      <c r="CL74" s="61" t="str">
        <f t="shared" si="66"/>
        <v/>
      </c>
      <c r="CM74" s="172">
        <f t="shared" si="38"/>
        <v>0</v>
      </c>
      <c r="CN74" s="62" t="str">
        <f t="shared" si="67"/>
        <v/>
      </c>
      <c r="CO74" s="217"/>
      <c r="CP74" s="63"/>
      <c r="CQ74" s="63"/>
      <c r="CR74" s="266"/>
      <c r="CS74" s="3">
        <f t="shared" si="39"/>
        <v>0</v>
      </c>
      <c r="CT74" s="266"/>
      <c r="CU74" s="266"/>
      <c r="CV74" s="3">
        <f t="shared" si="40"/>
        <v>0</v>
      </c>
      <c r="CW74" s="266"/>
      <c r="CX74" s="266"/>
      <c r="CY74" s="266"/>
      <c r="CZ74" s="3">
        <f t="shared" si="41"/>
        <v>0</v>
      </c>
      <c r="DA74" s="266"/>
      <c r="DB74" s="266"/>
      <c r="DC74" s="4">
        <f t="shared" si="42"/>
        <v>0</v>
      </c>
      <c r="DD74" s="65"/>
      <c r="DE74" s="65"/>
      <c r="DF74" s="4">
        <f t="shared" si="43"/>
        <v>0</v>
      </c>
      <c r="DG74" s="266"/>
      <c r="DH74" s="266"/>
      <c r="DI74" s="266"/>
      <c r="DJ74" s="4">
        <f t="shared" si="44"/>
        <v>0</v>
      </c>
      <c r="DK74" s="214"/>
      <c r="DL74" s="206" t="str">
        <f t="shared" si="68"/>
        <v/>
      </c>
      <c r="DM74" s="220" t="str">
        <f t="shared" si="69"/>
        <v/>
      </c>
      <c r="DN74" s="179" t="str">
        <f t="shared" si="70"/>
        <v/>
      </c>
      <c r="DO74" s="62" t="str">
        <f t="shared" si="71"/>
        <v/>
      </c>
      <c r="DP74" s="217"/>
      <c r="DQ74" s="175" t="str">
        <f t="shared" si="72"/>
        <v/>
      </c>
      <c r="DR74" s="176" t="str">
        <f t="shared" si="73"/>
        <v/>
      </c>
      <c r="DS74" s="176" t="str">
        <f t="shared" si="74"/>
        <v/>
      </c>
      <c r="DT74" s="176" t="str">
        <f t="shared" si="75"/>
        <v/>
      </c>
      <c r="DU74" s="176" t="str">
        <f t="shared" si="76"/>
        <v/>
      </c>
      <c r="DV74" s="177" t="str">
        <f t="shared" si="77"/>
        <v/>
      </c>
      <c r="DW74" s="174" t="str">
        <f t="shared" si="78"/>
        <v/>
      </c>
      <c r="DX74" s="174" t="str">
        <f t="shared" si="45"/>
        <v/>
      </c>
      <c r="DY74" s="174" t="str">
        <f t="shared" si="46"/>
        <v/>
      </c>
      <c r="DZ74" s="211"/>
      <c r="EA74" s="67"/>
      <c r="EB74" s="67"/>
      <c r="EC74" s="67"/>
      <c r="ED74" s="67"/>
      <c r="EE74" s="67"/>
      <c r="EF74" s="67"/>
      <c r="EG74" s="67"/>
      <c r="EH74" s="67"/>
      <c r="EI74" s="67"/>
      <c r="EJ74" s="67"/>
      <c r="EK74" s="421"/>
    </row>
    <row r="75" spans="1:141" s="9" customFormat="1" ht="18" customHeight="1" x14ac:dyDescent="0.25">
      <c r="A75" s="304"/>
      <c r="B75" s="304"/>
      <c r="C75" s="169"/>
      <c r="D75" s="170"/>
      <c r="E75" s="462"/>
      <c r="F75" s="297"/>
      <c r="G75" s="297"/>
      <c r="H75" s="59"/>
      <c r="I75" s="59"/>
      <c r="J75" s="423"/>
      <c r="K75" s="424"/>
      <c r="L75" s="124"/>
      <c r="M75" s="289"/>
      <c r="N75" s="289"/>
      <c r="O75" s="235" t="str">
        <f t="shared" si="16"/>
        <v/>
      </c>
      <c r="P75" s="236" t="str">
        <f t="shared" si="17"/>
        <v/>
      </c>
      <c r="Q75" s="211"/>
      <c r="R75" s="125"/>
      <c r="S75" s="125"/>
      <c r="T75" s="3">
        <f t="shared" si="55"/>
        <v>0</v>
      </c>
      <c r="U75" s="125"/>
      <c r="V75" s="125"/>
      <c r="W75" s="3">
        <f t="shared" si="56"/>
        <v>0</v>
      </c>
      <c r="X75" s="125"/>
      <c r="Y75" s="125"/>
      <c r="Z75" s="3">
        <f t="shared" si="57"/>
        <v>0</v>
      </c>
      <c r="AA75" s="181">
        <f t="shared" si="58"/>
        <v>0</v>
      </c>
      <c r="AB75" s="60"/>
      <c r="AC75" s="60"/>
      <c r="AD75" s="3">
        <f t="shared" si="59"/>
        <v>0</v>
      </c>
      <c r="AE75" s="60"/>
      <c r="AF75" s="60"/>
      <c r="AG75" s="3">
        <f t="shared" si="79"/>
        <v>0</v>
      </c>
      <c r="AH75" s="60"/>
      <c r="AI75" s="60"/>
      <c r="AJ75" s="4">
        <f t="shared" si="80"/>
        <v>0</v>
      </c>
      <c r="AK75" s="180">
        <f t="shared" si="81"/>
        <v>0</v>
      </c>
      <c r="AL75" s="278"/>
      <c r="AM75" s="278"/>
      <c r="AN75" s="275">
        <f t="shared" si="26"/>
        <v>0</v>
      </c>
      <c r="AO75" s="278"/>
      <c r="AP75" s="278"/>
      <c r="AQ75" s="275">
        <f t="shared" si="27"/>
        <v>0</v>
      </c>
      <c r="AR75" s="278"/>
      <c r="AS75" s="278"/>
      <c r="AT75" s="275">
        <f t="shared" si="28"/>
        <v>0</v>
      </c>
      <c r="AU75" s="180">
        <f t="shared" si="29"/>
        <v>0</v>
      </c>
      <c r="AV75" s="144"/>
      <c r="AW75" s="144"/>
      <c r="AX75" s="144"/>
      <c r="AY75" s="144"/>
      <c r="AZ75" s="144"/>
      <c r="BA75" s="144"/>
      <c r="BB75" s="144"/>
      <c r="BC75" s="144"/>
      <c r="BD75" s="144"/>
      <c r="BE75" s="144"/>
      <c r="BF75" s="144"/>
      <c r="BG75" s="144"/>
      <c r="BH75" s="144"/>
      <c r="BI75" s="144"/>
      <c r="BJ75" s="144"/>
      <c r="BK75" s="144"/>
      <c r="BL75" s="144"/>
      <c r="BM75" s="144"/>
      <c r="BN75" s="144"/>
      <c r="BO75" s="144"/>
      <c r="BP75" s="145">
        <f t="shared" si="30"/>
        <v>0</v>
      </c>
      <c r="BQ75" s="119">
        <f t="shared" si="31"/>
        <v>0</v>
      </c>
      <c r="BR75" s="217"/>
      <c r="BS75" s="204" t="str">
        <f t="shared" si="32"/>
        <v/>
      </c>
      <c r="BT75" s="61" t="str">
        <f t="shared" si="33"/>
        <v/>
      </c>
      <c r="BU75" s="172">
        <f t="shared" si="34"/>
        <v>0</v>
      </c>
      <c r="BV75" s="62" t="str">
        <f t="shared" si="63"/>
        <v/>
      </c>
      <c r="BW75" s="421"/>
      <c r="BX75" s="64"/>
      <c r="BY75" s="60"/>
      <c r="BZ75" s="3">
        <f t="shared" si="64"/>
        <v>0</v>
      </c>
      <c r="CA75" s="60"/>
      <c r="CB75" s="60"/>
      <c r="CC75" s="3">
        <f t="shared" si="60"/>
        <v>0</v>
      </c>
      <c r="CD75" s="60"/>
      <c r="CE75" s="60"/>
      <c r="CF75" s="3">
        <f t="shared" si="61"/>
        <v>0</v>
      </c>
      <c r="CG75" s="60"/>
      <c r="CH75" s="60"/>
      <c r="CI75" s="4">
        <f t="shared" si="62"/>
        <v>0</v>
      </c>
      <c r="CJ75" s="214"/>
      <c r="CK75" s="61" t="str">
        <f t="shared" si="65"/>
        <v/>
      </c>
      <c r="CL75" s="61" t="str">
        <f t="shared" si="66"/>
        <v/>
      </c>
      <c r="CM75" s="172">
        <f t="shared" si="38"/>
        <v>0</v>
      </c>
      <c r="CN75" s="62" t="str">
        <f t="shared" si="67"/>
        <v/>
      </c>
      <c r="CO75" s="217"/>
      <c r="CP75" s="63"/>
      <c r="CQ75" s="63"/>
      <c r="CR75" s="266"/>
      <c r="CS75" s="3">
        <f t="shared" si="39"/>
        <v>0</v>
      </c>
      <c r="CT75" s="266"/>
      <c r="CU75" s="266"/>
      <c r="CV75" s="3">
        <f t="shared" si="40"/>
        <v>0</v>
      </c>
      <c r="CW75" s="266"/>
      <c r="CX75" s="266"/>
      <c r="CY75" s="266"/>
      <c r="CZ75" s="3">
        <f t="shared" si="41"/>
        <v>0</v>
      </c>
      <c r="DA75" s="266"/>
      <c r="DB75" s="266"/>
      <c r="DC75" s="4">
        <f t="shared" si="42"/>
        <v>0</v>
      </c>
      <c r="DD75" s="65"/>
      <c r="DE75" s="65"/>
      <c r="DF75" s="4">
        <f t="shared" si="43"/>
        <v>0</v>
      </c>
      <c r="DG75" s="266"/>
      <c r="DH75" s="266"/>
      <c r="DI75" s="266"/>
      <c r="DJ75" s="4">
        <f t="shared" si="44"/>
        <v>0</v>
      </c>
      <c r="DK75" s="214"/>
      <c r="DL75" s="206" t="str">
        <f t="shared" si="68"/>
        <v/>
      </c>
      <c r="DM75" s="220" t="str">
        <f t="shared" si="69"/>
        <v/>
      </c>
      <c r="DN75" s="179" t="str">
        <f t="shared" si="70"/>
        <v/>
      </c>
      <c r="DO75" s="62" t="str">
        <f t="shared" si="71"/>
        <v/>
      </c>
      <c r="DP75" s="217"/>
      <c r="DQ75" s="175" t="str">
        <f t="shared" si="72"/>
        <v/>
      </c>
      <c r="DR75" s="176" t="str">
        <f t="shared" si="73"/>
        <v/>
      </c>
      <c r="DS75" s="176" t="str">
        <f t="shared" si="74"/>
        <v/>
      </c>
      <c r="DT75" s="176" t="str">
        <f t="shared" si="75"/>
        <v/>
      </c>
      <c r="DU75" s="176" t="str">
        <f t="shared" si="76"/>
        <v/>
      </c>
      <c r="DV75" s="177" t="str">
        <f t="shared" si="77"/>
        <v/>
      </c>
      <c r="DW75" s="174" t="str">
        <f t="shared" si="78"/>
        <v/>
      </c>
      <c r="DX75" s="174" t="str">
        <f t="shared" si="45"/>
        <v/>
      </c>
      <c r="DY75" s="174" t="str">
        <f t="shared" si="46"/>
        <v/>
      </c>
      <c r="DZ75" s="211"/>
      <c r="EA75" s="67"/>
      <c r="EB75" s="67"/>
      <c r="EC75" s="67"/>
      <c r="ED75" s="67"/>
      <c r="EE75" s="67"/>
      <c r="EF75" s="67"/>
      <c r="EG75" s="67"/>
      <c r="EH75" s="67"/>
      <c r="EI75" s="67"/>
      <c r="EJ75" s="67"/>
      <c r="EK75" s="421"/>
    </row>
    <row r="76" spans="1:141" s="9" customFormat="1" ht="18" customHeight="1" x14ac:dyDescent="0.25">
      <c r="A76" s="304"/>
      <c r="B76" s="304"/>
      <c r="C76" s="169"/>
      <c r="D76" s="170"/>
      <c r="E76" s="462"/>
      <c r="F76" s="297"/>
      <c r="G76" s="297"/>
      <c r="H76" s="59"/>
      <c r="I76" s="59"/>
      <c r="J76" s="423"/>
      <c r="K76" s="424"/>
      <c r="L76" s="124"/>
      <c r="M76" s="289"/>
      <c r="N76" s="289"/>
      <c r="O76" s="235" t="str">
        <f t="shared" si="16"/>
        <v/>
      </c>
      <c r="P76" s="236" t="str">
        <f t="shared" si="17"/>
        <v/>
      </c>
      <c r="Q76" s="211"/>
      <c r="R76" s="125"/>
      <c r="S76" s="125"/>
      <c r="T76" s="3">
        <f t="shared" si="55"/>
        <v>0</v>
      </c>
      <c r="U76" s="125"/>
      <c r="V76" s="125"/>
      <c r="W76" s="3">
        <f t="shared" si="56"/>
        <v>0</v>
      </c>
      <c r="X76" s="125"/>
      <c r="Y76" s="125"/>
      <c r="Z76" s="3">
        <f t="shared" si="57"/>
        <v>0</v>
      </c>
      <c r="AA76" s="181">
        <f t="shared" si="58"/>
        <v>0</v>
      </c>
      <c r="AB76" s="60"/>
      <c r="AC76" s="60"/>
      <c r="AD76" s="3">
        <f t="shared" si="59"/>
        <v>0</v>
      </c>
      <c r="AE76" s="60"/>
      <c r="AF76" s="60"/>
      <c r="AG76" s="3">
        <f t="shared" si="79"/>
        <v>0</v>
      </c>
      <c r="AH76" s="60"/>
      <c r="AI76" s="60"/>
      <c r="AJ76" s="4">
        <f t="shared" si="80"/>
        <v>0</v>
      </c>
      <c r="AK76" s="180">
        <f t="shared" si="81"/>
        <v>0</v>
      </c>
      <c r="AL76" s="278"/>
      <c r="AM76" s="278"/>
      <c r="AN76" s="275">
        <f t="shared" si="26"/>
        <v>0</v>
      </c>
      <c r="AO76" s="278"/>
      <c r="AP76" s="278"/>
      <c r="AQ76" s="275">
        <f t="shared" si="27"/>
        <v>0</v>
      </c>
      <c r="AR76" s="278"/>
      <c r="AS76" s="278"/>
      <c r="AT76" s="275">
        <f t="shared" si="28"/>
        <v>0</v>
      </c>
      <c r="AU76" s="180">
        <f t="shared" si="29"/>
        <v>0</v>
      </c>
      <c r="AV76" s="144"/>
      <c r="AW76" s="144"/>
      <c r="AX76" s="144"/>
      <c r="AY76" s="144"/>
      <c r="AZ76" s="144"/>
      <c r="BA76" s="144"/>
      <c r="BB76" s="144"/>
      <c r="BC76" s="144"/>
      <c r="BD76" s="144"/>
      <c r="BE76" s="144"/>
      <c r="BF76" s="144"/>
      <c r="BG76" s="144"/>
      <c r="BH76" s="144"/>
      <c r="BI76" s="144"/>
      <c r="BJ76" s="144"/>
      <c r="BK76" s="144"/>
      <c r="BL76" s="144"/>
      <c r="BM76" s="144"/>
      <c r="BN76" s="144"/>
      <c r="BO76" s="144"/>
      <c r="BP76" s="145">
        <f t="shared" si="30"/>
        <v>0</v>
      </c>
      <c r="BQ76" s="119">
        <f t="shared" si="31"/>
        <v>0</v>
      </c>
      <c r="BR76" s="217"/>
      <c r="BS76" s="204" t="str">
        <f t="shared" si="32"/>
        <v/>
      </c>
      <c r="BT76" s="61" t="str">
        <f t="shared" si="33"/>
        <v/>
      </c>
      <c r="BU76" s="172">
        <f t="shared" si="34"/>
        <v>0</v>
      </c>
      <c r="BV76" s="62" t="str">
        <f t="shared" ref="BV76:BV107" si="82">IF(ISBLANK(M76),"",BU76-BT76)</f>
        <v/>
      </c>
      <c r="BW76" s="421"/>
      <c r="BX76" s="64"/>
      <c r="BY76" s="60"/>
      <c r="BZ76" s="3">
        <f t="shared" ref="BZ76:BZ107" si="83">SUM(BX76,BY76)</f>
        <v>0</v>
      </c>
      <c r="CA76" s="60"/>
      <c r="CB76" s="60"/>
      <c r="CC76" s="3">
        <f t="shared" si="60"/>
        <v>0</v>
      </c>
      <c r="CD76" s="60"/>
      <c r="CE76" s="60"/>
      <c r="CF76" s="3">
        <f t="shared" si="61"/>
        <v>0</v>
      </c>
      <c r="CG76" s="60"/>
      <c r="CH76" s="60"/>
      <c r="CI76" s="4">
        <f t="shared" si="62"/>
        <v>0</v>
      </c>
      <c r="CJ76" s="214"/>
      <c r="CK76" s="61" t="str">
        <f t="shared" ref="CK76:CK107" si="84">IF(ISBLANK(M76),"",(IF(ISERROR(M76),"",(P76)*4.44444)))</f>
        <v/>
      </c>
      <c r="CL76" s="61" t="str">
        <f t="shared" ref="CL76:CL107" si="85">IF(ISBLANK(M76),"",(ROUND(CK76,0)))</f>
        <v/>
      </c>
      <c r="CM76" s="172">
        <f t="shared" si="38"/>
        <v>0</v>
      </c>
      <c r="CN76" s="62" t="str">
        <f t="shared" ref="CN76:CN107" si="86">IF(ISBLANK(M76),"",CM76-CL76)</f>
        <v/>
      </c>
      <c r="CO76" s="217"/>
      <c r="CP76" s="63"/>
      <c r="CQ76" s="63"/>
      <c r="CR76" s="266"/>
      <c r="CS76" s="3">
        <f t="shared" si="39"/>
        <v>0</v>
      </c>
      <c r="CT76" s="266"/>
      <c r="CU76" s="266"/>
      <c r="CV76" s="3">
        <f t="shared" si="40"/>
        <v>0</v>
      </c>
      <c r="CW76" s="266"/>
      <c r="CX76" s="266"/>
      <c r="CY76" s="266"/>
      <c r="CZ76" s="3">
        <f t="shared" si="41"/>
        <v>0</v>
      </c>
      <c r="DA76" s="266"/>
      <c r="DB76" s="266"/>
      <c r="DC76" s="4">
        <f t="shared" si="42"/>
        <v>0</v>
      </c>
      <c r="DD76" s="65"/>
      <c r="DE76" s="65"/>
      <c r="DF76" s="4">
        <f t="shared" si="43"/>
        <v>0</v>
      </c>
      <c r="DG76" s="266"/>
      <c r="DH76" s="266"/>
      <c r="DI76" s="266"/>
      <c r="DJ76" s="4">
        <f t="shared" si="44"/>
        <v>0</v>
      </c>
      <c r="DK76" s="214"/>
      <c r="DL76" s="206" t="str">
        <f t="shared" ref="DL76:DL107" si="87">IF(ISBLANK(M76),"",(IF(ISERROR(M76),"",(P76)*3.33333)))</f>
        <v/>
      </c>
      <c r="DM76" s="220" t="str">
        <f t="shared" ref="DM76:DM107" si="88">IF(ISBLANK(M76),"",(MROUND(DL76,4)))</f>
        <v/>
      </c>
      <c r="DN76" s="179" t="str">
        <f t="shared" ref="DN76:DN107" si="89">IF(ISBLANK(M76),"",SUM(CS76,CV76,CZ76,DC76,DF76,DJ76))</f>
        <v/>
      </c>
      <c r="DO76" s="62" t="str">
        <f t="shared" ref="DO76:DO107" si="90">IF(ISBLANK(M76),"",DN76-DM76)</f>
        <v/>
      </c>
      <c r="DP76" s="217"/>
      <c r="DQ76" s="175" t="str">
        <f t="shared" ref="DQ76:DQ107" si="91">IF(ISBLANK(M76),"",SUM(BU76,CM76,DN76))</f>
        <v/>
      </c>
      <c r="DR76" s="176" t="str">
        <f t="shared" ref="DR76:DR107" si="92">IF(ISBLANK(M76),"",IF(BV76&gt;=0,"SI","NO"))</f>
        <v/>
      </c>
      <c r="DS76" s="176" t="str">
        <f t="shared" ref="DS76:DS107" si="93">IF(ISBLANK(M76),"",IF(CN76&gt;=0,"SI","NO"))</f>
        <v/>
      </c>
      <c r="DT76" s="176" t="str">
        <f t="shared" ref="DT76:DT107" si="94">IF(ISBLANK(M76),"",IF(DO76&gt;=0,"SI","NO"))</f>
        <v/>
      </c>
      <c r="DU76" s="176" t="str">
        <f t="shared" ref="DU76:DU107" si="95">IF(ISBLANK(M76),"",COUNTIF(DR76:DT76,"SI"))</f>
        <v/>
      </c>
      <c r="DV76" s="177" t="str">
        <f t="shared" ref="DV76:DV107" si="96">IF(ISBLANK(M76),"",IF(DU76=3,"SI","NO"))</f>
        <v/>
      </c>
      <c r="DW76" s="174" t="str">
        <f t="shared" ref="DW76:DW107" si="97">IF(ISBLANK(M76),"",(IF(O76&lt;1,"SI","NO")))</f>
        <v/>
      </c>
      <c r="DX76" s="174" t="str">
        <f t="shared" si="45"/>
        <v/>
      </c>
      <c r="DY76" s="174" t="str">
        <f t="shared" si="46"/>
        <v/>
      </c>
      <c r="DZ76" s="211"/>
      <c r="EA76" s="67"/>
      <c r="EB76" s="67"/>
      <c r="EC76" s="67"/>
      <c r="ED76" s="67"/>
      <c r="EE76" s="67"/>
      <c r="EF76" s="67"/>
      <c r="EG76" s="67"/>
      <c r="EH76" s="67"/>
      <c r="EI76" s="67"/>
      <c r="EJ76" s="67"/>
      <c r="EK76" s="421"/>
    </row>
    <row r="77" spans="1:141" s="9" customFormat="1" ht="18" customHeight="1" x14ac:dyDescent="0.25">
      <c r="A77" s="304"/>
      <c r="B77" s="304"/>
      <c r="C77" s="169"/>
      <c r="D77" s="170"/>
      <c r="E77" s="462"/>
      <c r="F77" s="297"/>
      <c r="G77" s="297"/>
      <c r="H77" s="59"/>
      <c r="I77" s="59"/>
      <c r="J77" s="423"/>
      <c r="K77" s="424"/>
      <c r="L77" s="124"/>
      <c r="M77" s="289"/>
      <c r="N77" s="289"/>
      <c r="O77" s="235" t="str">
        <f t="shared" ref="O77:O121" si="98">IF(ISBLANK(L77),"",DATEDIF(L77,M77,"d")/30)</f>
        <v/>
      </c>
      <c r="P77" s="236" t="str">
        <f t="shared" ref="P77:P121" si="99">IF(ISBLANK(L77),"",ROUND(O77,0))</f>
        <v/>
      </c>
      <c r="Q77" s="211"/>
      <c r="R77" s="125"/>
      <c r="S77" s="125"/>
      <c r="T77" s="3">
        <f t="shared" si="55"/>
        <v>0</v>
      </c>
      <c r="U77" s="125"/>
      <c r="V77" s="125"/>
      <c r="W77" s="3">
        <f t="shared" si="56"/>
        <v>0</v>
      </c>
      <c r="X77" s="125"/>
      <c r="Y77" s="125"/>
      <c r="Z77" s="3">
        <f t="shared" si="57"/>
        <v>0</v>
      </c>
      <c r="AA77" s="181">
        <f t="shared" si="58"/>
        <v>0</v>
      </c>
      <c r="AB77" s="60"/>
      <c r="AC77" s="60"/>
      <c r="AD77" s="3">
        <f t="shared" si="59"/>
        <v>0</v>
      </c>
      <c r="AE77" s="60"/>
      <c r="AF77" s="60"/>
      <c r="AG77" s="3">
        <f t="shared" si="79"/>
        <v>0</v>
      </c>
      <c r="AH77" s="60"/>
      <c r="AI77" s="60"/>
      <c r="AJ77" s="4">
        <f t="shared" si="80"/>
        <v>0</v>
      </c>
      <c r="AK77" s="180">
        <f t="shared" si="81"/>
        <v>0</v>
      </c>
      <c r="AL77" s="278"/>
      <c r="AM77" s="278"/>
      <c r="AN77" s="275">
        <f t="shared" ref="AN77:AN121" si="100">SUM(AL77,AM77)</f>
        <v>0</v>
      </c>
      <c r="AO77" s="278"/>
      <c r="AP77" s="278"/>
      <c r="AQ77" s="275">
        <f t="shared" ref="AQ77:AQ121" si="101">SUM(AO77,AP77)</f>
        <v>0</v>
      </c>
      <c r="AR77" s="278"/>
      <c r="AS77" s="278"/>
      <c r="AT77" s="275">
        <f t="shared" ref="AT77:AT121" si="102">SUM(AR77,AS77)</f>
        <v>0</v>
      </c>
      <c r="AU77" s="180">
        <f t="shared" ref="AU77:AU120" si="103">SUM(AN77,AQ77,AT77)</f>
        <v>0</v>
      </c>
      <c r="AV77" s="144"/>
      <c r="AW77" s="144"/>
      <c r="AX77" s="144"/>
      <c r="AY77" s="144"/>
      <c r="AZ77" s="144"/>
      <c r="BA77" s="144"/>
      <c r="BB77" s="144"/>
      <c r="BC77" s="144"/>
      <c r="BD77" s="144"/>
      <c r="BE77" s="144"/>
      <c r="BF77" s="144"/>
      <c r="BG77" s="144"/>
      <c r="BH77" s="144"/>
      <c r="BI77" s="144"/>
      <c r="BJ77" s="144"/>
      <c r="BK77" s="144"/>
      <c r="BL77" s="144"/>
      <c r="BM77" s="144"/>
      <c r="BN77" s="144"/>
      <c r="BO77" s="144"/>
      <c r="BP77" s="145">
        <f t="shared" ref="BP77:BP121" si="104">COUNTIF(AV77:BO77,"SI")</f>
        <v>0</v>
      </c>
      <c r="BQ77" s="119">
        <f t="shared" ref="BQ77:BQ121" si="105">SUM(AV77,AX77,AZ77,BB77,BD77,BF77,BH77,BJ77,BL77,BN77)</f>
        <v>0</v>
      </c>
      <c r="BR77" s="217"/>
      <c r="BS77" s="204" t="str">
        <f t="shared" ref="BS77:BS121" si="106">IF(ISBLANK(M77),"",(IF(ISERROR(M77),"",(P77)*5.56)))</f>
        <v/>
      </c>
      <c r="BT77" s="61" t="str">
        <f t="shared" ref="BT77:BT121" si="107">IF(ISBLANK(M77),"",(MROUND(BS77,4)))</f>
        <v/>
      </c>
      <c r="BU77" s="172">
        <f t="shared" ref="BU77:BU121" si="108">SUM(AA77,AK77,AU77,BQ77)</f>
        <v>0</v>
      </c>
      <c r="BV77" s="62" t="str">
        <f t="shared" si="82"/>
        <v/>
      </c>
      <c r="BW77" s="421"/>
      <c r="BX77" s="64"/>
      <c r="BY77" s="60"/>
      <c r="BZ77" s="3">
        <f t="shared" si="83"/>
        <v>0</v>
      </c>
      <c r="CA77" s="60"/>
      <c r="CB77" s="60"/>
      <c r="CC77" s="3">
        <f t="shared" si="60"/>
        <v>0</v>
      </c>
      <c r="CD77" s="60"/>
      <c r="CE77" s="60"/>
      <c r="CF77" s="3">
        <f t="shared" si="61"/>
        <v>0</v>
      </c>
      <c r="CG77" s="60"/>
      <c r="CH77" s="60"/>
      <c r="CI77" s="4">
        <f t="shared" si="62"/>
        <v>0</v>
      </c>
      <c r="CJ77" s="214"/>
      <c r="CK77" s="61" t="str">
        <f t="shared" si="84"/>
        <v/>
      </c>
      <c r="CL77" s="61" t="str">
        <f t="shared" si="85"/>
        <v/>
      </c>
      <c r="CM77" s="172">
        <f t="shared" ref="CM77:CM121" si="109">SUM(BZ77,CC77,CF77,CI77)</f>
        <v>0</v>
      </c>
      <c r="CN77" s="62" t="str">
        <f t="shared" si="86"/>
        <v/>
      </c>
      <c r="CO77" s="217"/>
      <c r="CP77" s="63"/>
      <c r="CQ77" s="63"/>
      <c r="CR77" s="266"/>
      <c r="CS77" s="3">
        <f t="shared" ref="CS77:CS121" si="110">SUM(CP77,CQ77,CR77)</f>
        <v>0</v>
      </c>
      <c r="CT77" s="266"/>
      <c r="CU77" s="266"/>
      <c r="CV77" s="3">
        <f t="shared" ref="CV77:CV121" si="111">SUM(CT77,CU77)</f>
        <v>0</v>
      </c>
      <c r="CW77" s="266"/>
      <c r="CX77" s="266"/>
      <c r="CY77" s="266"/>
      <c r="CZ77" s="3">
        <f t="shared" ref="CZ77:CZ121" si="112">SUM(CW77,CX77,CY77)</f>
        <v>0</v>
      </c>
      <c r="DA77" s="266"/>
      <c r="DB77" s="266"/>
      <c r="DC77" s="4">
        <f t="shared" ref="DC77:DC121" si="113">SUM(DA77,DB77)</f>
        <v>0</v>
      </c>
      <c r="DD77" s="65"/>
      <c r="DE77" s="65"/>
      <c r="DF77" s="4">
        <f t="shared" ref="DF77:DF121" si="114">SUM(DD77,DE77)</f>
        <v>0</v>
      </c>
      <c r="DG77" s="266"/>
      <c r="DH77" s="266"/>
      <c r="DI77" s="266"/>
      <c r="DJ77" s="4">
        <f t="shared" ref="DJ77:DJ121" si="115">SUM(DG77,DH77,DI77)</f>
        <v>0</v>
      </c>
      <c r="DK77" s="214"/>
      <c r="DL77" s="206" t="str">
        <f t="shared" si="87"/>
        <v/>
      </c>
      <c r="DM77" s="220" t="str">
        <f t="shared" si="88"/>
        <v/>
      </c>
      <c r="DN77" s="179" t="str">
        <f t="shared" si="89"/>
        <v/>
      </c>
      <c r="DO77" s="62" t="str">
        <f t="shared" si="90"/>
        <v/>
      </c>
      <c r="DP77" s="217"/>
      <c r="DQ77" s="175" t="str">
        <f t="shared" si="91"/>
        <v/>
      </c>
      <c r="DR77" s="176" t="str">
        <f t="shared" si="92"/>
        <v/>
      </c>
      <c r="DS77" s="176" t="str">
        <f t="shared" si="93"/>
        <v/>
      </c>
      <c r="DT77" s="176" t="str">
        <f t="shared" si="94"/>
        <v/>
      </c>
      <c r="DU77" s="176" t="str">
        <f t="shared" si="95"/>
        <v/>
      </c>
      <c r="DV77" s="177" t="str">
        <f t="shared" si="96"/>
        <v/>
      </c>
      <c r="DW77" s="174" t="str">
        <f t="shared" si="97"/>
        <v/>
      </c>
      <c r="DX77" s="174" t="str">
        <f t="shared" ref="DX77:DX121" si="116">IF(DW77="NO","NO","")</f>
        <v/>
      </c>
      <c r="DY77" s="174" t="str">
        <f t="shared" ref="DY77:DY121" si="117">IF(ISBLANK(M77),"",IF(DX77="NO","",(IF(AND(DW77="SI",DQ77&gt;=12),"SI","NO"))))</f>
        <v/>
      </c>
      <c r="DZ77" s="211"/>
      <c r="EA77" s="67"/>
      <c r="EB77" s="67"/>
      <c r="EC77" s="67"/>
      <c r="ED77" s="67"/>
      <c r="EE77" s="67"/>
      <c r="EF77" s="67"/>
      <c r="EG77" s="67"/>
      <c r="EH77" s="67"/>
      <c r="EI77" s="67"/>
      <c r="EJ77" s="67"/>
      <c r="EK77" s="421"/>
    </row>
    <row r="78" spans="1:141" s="9" customFormat="1" ht="18" customHeight="1" x14ac:dyDescent="0.25">
      <c r="A78" s="304"/>
      <c r="B78" s="304"/>
      <c r="C78" s="169"/>
      <c r="D78" s="170"/>
      <c r="E78" s="462"/>
      <c r="F78" s="297"/>
      <c r="G78" s="297"/>
      <c r="H78" s="59"/>
      <c r="I78" s="59"/>
      <c r="J78" s="423"/>
      <c r="K78" s="424"/>
      <c r="L78" s="124"/>
      <c r="M78" s="289"/>
      <c r="N78" s="289"/>
      <c r="O78" s="235" t="str">
        <f t="shared" si="98"/>
        <v/>
      </c>
      <c r="P78" s="236" t="str">
        <f t="shared" si="99"/>
        <v/>
      </c>
      <c r="Q78" s="211"/>
      <c r="R78" s="125"/>
      <c r="S78" s="125"/>
      <c r="T78" s="3">
        <f t="shared" si="55"/>
        <v>0</v>
      </c>
      <c r="U78" s="125"/>
      <c r="V78" s="125"/>
      <c r="W78" s="3">
        <f t="shared" si="56"/>
        <v>0</v>
      </c>
      <c r="X78" s="125"/>
      <c r="Y78" s="125"/>
      <c r="Z78" s="3">
        <f t="shared" si="57"/>
        <v>0</v>
      </c>
      <c r="AA78" s="181">
        <f t="shared" si="58"/>
        <v>0</v>
      </c>
      <c r="AB78" s="60"/>
      <c r="AC78" s="60"/>
      <c r="AD78" s="3">
        <f t="shared" si="59"/>
        <v>0</v>
      </c>
      <c r="AE78" s="60"/>
      <c r="AF78" s="60"/>
      <c r="AG78" s="3">
        <f t="shared" si="79"/>
        <v>0</v>
      </c>
      <c r="AH78" s="60"/>
      <c r="AI78" s="60"/>
      <c r="AJ78" s="4">
        <f t="shared" si="80"/>
        <v>0</v>
      </c>
      <c r="AK78" s="180">
        <f t="shared" si="81"/>
        <v>0</v>
      </c>
      <c r="AL78" s="278"/>
      <c r="AM78" s="278"/>
      <c r="AN78" s="275">
        <f t="shared" si="100"/>
        <v>0</v>
      </c>
      <c r="AO78" s="278"/>
      <c r="AP78" s="278"/>
      <c r="AQ78" s="275">
        <f t="shared" si="101"/>
        <v>0</v>
      </c>
      <c r="AR78" s="278"/>
      <c r="AS78" s="278"/>
      <c r="AT78" s="275">
        <f t="shared" si="102"/>
        <v>0</v>
      </c>
      <c r="AU78" s="180">
        <f t="shared" si="103"/>
        <v>0</v>
      </c>
      <c r="AV78" s="144"/>
      <c r="AW78" s="144"/>
      <c r="AX78" s="144"/>
      <c r="AY78" s="144"/>
      <c r="AZ78" s="144"/>
      <c r="BA78" s="144"/>
      <c r="BB78" s="144"/>
      <c r="BC78" s="144"/>
      <c r="BD78" s="144"/>
      <c r="BE78" s="144"/>
      <c r="BF78" s="144"/>
      <c r="BG78" s="144"/>
      <c r="BH78" s="144"/>
      <c r="BI78" s="144"/>
      <c r="BJ78" s="144"/>
      <c r="BK78" s="144"/>
      <c r="BL78" s="144"/>
      <c r="BM78" s="144"/>
      <c r="BN78" s="144"/>
      <c r="BO78" s="144"/>
      <c r="BP78" s="145">
        <f t="shared" si="104"/>
        <v>0</v>
      </c>
      <c r="BQ78" s="119">
        <f t="shared" si="105"/>
        <v>0</v>
      </c>
      <c r="BR78" s="217"/>
      <c r="BS78" s="204" t="str">
        <f t="shared" si="106"/>
        <v/>
      </c>
      <c r="BT78" s="61" t="str">
        <f t="shared" si="107"/>
        <v/>
      </c>
      <c r="BU78" s="172">
        <f t="shared" si="108"/>
        <v>0</v>
      </c>
      <c r="BV78" s="62" t="str">
        <f t="shared" si="82"/>
        <v/>
      </c>
      <c r="BW78" s="421"/>
      <c r="BX78" s="64"/>
      <c r="BY78" s="60"/>
      <c r="BZ78" s="3">
        <f t="shared" si="83"/>
        <v>0</v>
      </c>
      <c r="CA78" s="60"/>
      <c r="CB78" s="60"/>
      <c r="CC78" s="3">
        <f t="shared" si="60"/>
        <v>0</v>
      </c>
      <c r="CD78" s="60"/>
      <c r="CE78" s="60"/>
      <c r="CF78" s="3">
        <f t="shared" si="61"/>
        <v>0</v>
      </c>
      <c r="CG78" s="60"/>
      <c r="CH78" s="60"/>
      <c r="CI78" s="4">
        <f t="shared" si="62"/>
        <v>0</v>
      </c>
      <c r="CJ78" s="214"/>
      <c r="CK78" s="61" t="str">
        <f t="shared" si="84"/>
        <v/>
      </c>
      <c r="CL78" s="61" t="str">
        <f t="shared" si="85"/>
        <v/>
      </c>
      <c r="CM78" s="172">
        <f t="shared" si="109"/>
        <v>0</v>
      </c>
      <c r="CN78" s="62" t="str">
        <f t="shared" si="86"/>
        <v/>
      </c>
      <c r="CO78" s="217"/>
      <c r="CP78" s="63"/>
      <c r="CQ78" s="63"/>
      <c r="CR78" s="266"/>
      <c r="CS78" s="3">
        <f t="shared" si="110"/>
        <v>0</v>
      </c>
      <c r="CT78" s="266"/>
      <c r="CU78" s="266"/>
      <c r="CV78" s="3">
        <f t="shared" si="111"/>
        <v>0</v>
      </c>
      <c r="CW78" s="266"/>
      <c r="CX78" s="266"/>
      <c r="CY78" s="266"/>
      <c r="CZ78" s="3">
        <f t="shared" si="112"/>
        <v>0</v>
      </c>
      <c r="DA78" s="266"/>
      <c r="DB78" s="266"/>
      <c r="DC78" s="4">
        <f t="shared" si="113"/>
        <v>0</v>
      </c>
      <c r="DD78" s="65"/>
      <c r="DE78" s="65"/>
      <c r="DF78" s="4">
        <f t="shared" si="114"/>
        <v>0</v>
      </c>
      <c r="DG78" s="266"/>
      <c r="DH78" s="266"/>
      <c r="DI78" s="266"/>
      <c r="DJ78" s="4">
        <f t="shared" si="115"/>
        <v>0</v>
      </c>
      <c r="DK78" s="214"/>
      <c r="DL78" s="206" t="str">
        <f t="shared" si="87"/>
        <v/>
      </c>
      <c r="DM78" s="220" t="str">
        <f t="shared" si="88"/>
        <v/>
      </c>
      <c r="DN78" s="179" t="str">
        <f t="shared" si="89"/>
        <v/>
      </c>
      <c r="DO78" s="62" t="str">
        <f t="shared" si="90"/>
        <v/>
      </c>
      <c r="DP78" s="217"/>
      <c r="DQ78" s="175" t="str">
        <f t="shared" si="91"/>
        <v/>
      </c>
      <c r="DR78" s="176" t="str">
        <f t="shared" si="92"/>
        <v/>
      </c>
      <c r="DS78" s="176" t="str">
        <f t="shared" si="93"/>
        <v/>
      </c>
      <c r="DT78" s="176" t="str">
        <f t="shared" si="94"/>
        <v/>
      </c>
      <c r="DU78" s="176" t="str">
        <f t="shared" si="95"/>
        <v/>
      </c>
      <c r="DV78" s="177" t="str">
        <f t="shared" si="96"/>
        <v/>
      </c>
      <c r="DW78" s="174" t="str">
        <f t="shared" si="97"/>
        <v/>
      </c>
      <c r="DX78" s="174" t="str">
        <f t="shared" si="116"/>
        <v/>
      </c>
      <c r="DY78" s="174" t="str">
        <f t="shared" si="117"/>
        <v/>
      </c>
      <c r="DZ78" s="211"/>
      <c r="EA78" s="67"/>
      <c r="EB78" s="67"/>
      <c r="EC78" s="67"/>
      <c r="ED78" s="67"/>
      <c r="EE78" s="67"/>
      <c r="EF78" s="67"/>
      <c r="EG78" s="67"/>
      <c r="EH78" s="67"/>
      <c r="EI78" s="67"/>
      <c r="EJ78" s="67"/>
      <c r="EK78" s="421"/>
    </row>
    <row r="79" spans="1:141" s="9" customFormat="1" ht="18" customHeight="1" x14ac:dyDescent="0.25">
      <c r="A79" s="304"/>
      <c r="B79" s="304"/>
      <c r="C79" s="169"/>
      <c r="D79" s="170"/>
      <c r="E79" s="462"/>
      <c r="F79" s="297"/>
      <c r="G79" s="297"/>
      <c r="H79" s="59"/>
      <c r="I79" s="59"/>
      <c r="J79" s="423"/>
      <c r="K79" s="424"/>
      <c r="L79" s="124"/>
      <c r="M79" s="289"/>
      <c r="N79" s="289"/>
      <c r="O79" s="235" t="str">
        <f t="shared" si="98"/>
        <v/>
      </c>
      <c r="P79" s="236" t="str">
        <f t="shared" si="99"/>
        <v/>
      </c>
      <c r="Q79" s="211"/>
      <c r="R79" s="125"/>
      <c r="S79" s="125"/>
      <c r="T79" s="3">
        <f t="shared" si="55"/>
        <v>0</v>
      </c>
      <c r="U79" s="125"/>
      <c r="V79" s="125"/>
      <c r="W79" s="3">
        <f t="shared" si="56"/>
        <v>0</v>
      </c>
      <c r="X79" s="125"/>
      <c r="Y79" s="125"/>
      <c r="Z79" s="3">
        <f t="shared" si="57"/>
        <v>0</v>
      </c>
      <c r="AA79" s="181">
        <f t="shared" si="58"/>
        <v>0</v>
      </c>
      <c r="AB79" s="60"/>
      <c r="AC79" s="60"/>
      <c r="AD79" s="3">
        <f t="shared" si="59"/>
        <v>0</v>
      </c>
      <c r="AE79" s="60"/>
      <c r="AF79" s="60"/>
      <c r="AG79" s="3">
        <f t="shared" si="79"/>
        <v>0</v>
      </c>
      <c r="AH79" s="60"/>
      <c r="AI79" s="60"/>
      <c r="AJ79" s="4">
        <f t="shared" si="80"/>
        <v>0</v>
      </c>
      <c r="AK79" s="180">
        <f t="shared" si="81"/>
        <v>0</v>
      </c>
      <c r="AL79" s="278"/>
      <c r="AM79" s="278"/>
      <c r="AN79" s="275">
        <f t="shared" si="100"/>
        <v>0</v>
      </c>
      <c r="AO79" s="278"/>
      <c r="AP79" s="278"/>
      <c r="AQ79" s="275">
        <f t="shared" si="101"/>
        <v>0</v>
      </c>
      <c r="AR79" s="278"/>
      <c r="AS79" s="278"/>
      <c r="AT79" s="275">
        <f t="shared" si="102"/>
        <v>0</v>
      </c>
      <c r="AU79" s="180">
        <f t="shared" si="103"/>
        <v>0</v>
      </c>
      <c r="AV79" s="144"/>
      <c r="AW79" s="144"/>
      <c r="AX79" s="144"/>
      <c r="AY79" s="144"/>
      <c r="AZ79" s="144"/>
      <c r="BA79" s="144"/>
      <c r="BB79" s="144"/>
      <c r="BC79" s="144"/>
      <c r="BD79" s="144"/>
      <c r="BE79" s="144"/>
      <c r="BF79" s="144"/>
      <c r="BG79" s="144"/>
      <c r="BH79" s="144"/>
      <c r="BI79" s="144"/>
      <c r="BJ79" s="144"/>
      <c r="BK79" s="144"/>
      <c r="BL79" s="144"/>
      <c r="BM79" s="144"/>
      <c r="BN79" s="144"/>
      <c r="BO79" s="144"/>
      <c r="BP79" s="145">
        <f t="shared" si="104"/>
        <v>0</v>
      </c>
      <c r="BQ79" s="119">
        <f t="shared" si="105"/>
        <v>0</v>
      </c>
      <c r="BR79" s="217"/>
      <c r="BS79" s="204" t="str">
        <f t="shared" si="106"/>
        <v/>
      </c>
      <c r="BT79" s="61" t="str">
        <f t="shared" si="107"/>
        <v/>
      </c>
      <c r="BU79" s="172">
        <f t="shared" si="108"/>
        <v>0</v>
      </c>
      <c r="BV79" s="62" t="str">
        <f t="shared" si="82"/>
        <v/>
      </c>
      <c r="BW79" s="421"/>
      <c r="BX79" s="64"/>
      <c r="BY79" s="60"/>
      <c r="BZ79" s="3">
        <f t="shared" si="83"/>
        <v>0</v>
      </c>
      <c r="CA79" s="60"/>
      <c r="CB79" s="60"/>
      <c r="CC79" s="3">
        <f t="shared" si="60"/>
        <v>0</v>
      </c>
      <c r="CD79" s="60"/>
      <c r="CE79" s="60"/>
      <c r="CF79" s="3">
        <f t="shared" si="61"/>
        <v>0</v>
      </c>
      <c r="CG79" s="60"/>
      <c r="CH79" s="60"/>
      <c r="CI79" s="4">
        <f t="shared" si="62"/>
        <v>0</v>
      </c>
      <c r="CJ79" s="214"/>
      <c r="CK79" s="61" t="str">
        <f t="shared" si="84"/>
        <v/>
      </c>
      <c r="CL79" s="61" t="str">
        <f t="shared" si="85"/>
        <v/>
      </c>
      <c r="CM79" s="172">
        <f t="shared" si="109"/>
        <v>0</v>
      </c>
      <c r="CN79" s="62" t="str">
        <f t="shared" si="86"/>
        <v/>
      </c>
      <c r="CO79" s="217"/>
      <c r="CP79" s="63"/>
      <c r="CQ79" s="63"/>
      <c r="CR79" s="266"/>
      <c r="CS79" s="3">
        <f t="shared" si="110"/>
        <v>0</v>
      </c>
      <c r="CT79" s="266"/>
      <c r="CU79" s="266"/>
      <c r="CV79" s="3">
        <f t="shared" si="111"/>
        <v>0</v>
      </c>
      <c r="CW79" s="266"/>
      <c r="CX79" s="266"/>
      <c r="CY79" s="266"/>
      <c r="CZ79" s="3">
        <f t="shared" si="112"/>
        <v>0</v>
      </c>
      <c r="DA79" s="266"/>
      <c r="DB79" s="266"/>
      <c r="DC79" s="4">
        <f t="shared" si="113"/>
        <v>0</v>
      </c>
      <c r="DD79" s="65"/>
      <c r="DE79" s="65"/>
      <c r="DF79" s="4">
        <f t="shared" si="114"/>
        <v>0</v>
      </c>
      <c r="DG79" s="266"/>
      <c r="DH79" s="266"/>
      <c r="DI79" s="266"/>
      <c r="DJ79" s="4">
        <f t="shared" si="115"/>
        <v>0</v>
      </c>
      <c r="DK79" s="214"/>
      <c r="DL79" s="206" t="str">
        <f t="shared" si="87"/>
        <v/>
      </c>
      <c r="DM79" s="220" t="str">
        <f t="shared" si="88"/>
        <v/>
      </c>
      <c r="DN79" s="179" t="str">
        <f t="shared" si="89"/>
        <v/>
      </c>
      <c r="DO79" s="62" t="str">
        <f t="shared" si="90"/>
        <v/>
      </c>
      <c r="DP79" s="217"/>
      <c r="DQ79" s="175" t="str">
        <f t="shared" si="91"/>
        <v/>
      </c>
      <c r="DR79" s="176" t="str">
        <f t="shared" si="92"/>
        <v/>
      </c>
      <c r="DS79" s="176" t="str">
        <f t="shared" si="93"/>
        <v/>
      </c>
      <c r="DT79" s="176" t="str">
        <f t="shared" si="94"/>
        <v/>
      </c>
      <c r="DU79" s="176" t="str">
        <f t="shared" si="95"/>
        <v/>
      </c>
      <c r="DV79" s="177" t="str">
        <f t="shared" si="96"/>
        <v/>
      </c>
      <c r="DW79" s="174" t="str">
        <f t="shared" si="97"/>
        <v/>
      </c>
      <c r="DX79" s="174" t="str">
        <f t="shared" si="116"/>
        <v/>
      </c>
      <c r="DY79" s="174" t="str">
        <f t="shared" si="117"/>
        <v/>
      </c>
      <c r="DZ79" s="211"/>
      <c r="EA79" s="67"/>
      <c r="EB79" s="67"/>
      <c r="EC79" s="67"/>
      <c r="ED79" s="67"/>
      <c r="EE79" s="67"/>
      <c r="EF79" s="67"/>
      <c r="EG79" s="67"/>
      <c r="EH79" s="67"/>
      <c r="EI79" s="67"/>
      <c r="EJ79" s="67"/>
      <c r="EK79" s="421"/>
    </row>
    <row r="80" spans="1:141" s="9" customFormat="1" ht="18" customHeight="1" x14ac:dyDescent="0.25">
      <c r="A80" s="304"/>
      <c r="B80" s="304"/>
      <c r="C80" s="169"/>
      <c r="D80" s="170"/>
      <c r="E80" s="462"/>
      <c r="F80" s="297"/>
      <c r="G80" s="297"/>
      <c r="H80" s="59"/>
      <c r="I80" s="59"/>
      <c r="J80" s="423"/>
      <c r="K80" s="424"/>
      <c r="L80" s="124"/>
      <c r="M80" s="289"/>
      <c r="N80" s="289"/>
      <c r="O80" s="235" t="str">
        <f t="shared" si="98"/>
        <v/>
      </c>
      <c r="P80" s="236" t="str">
        <f t="shared" si="99"/>
        <v/>
      </c>
      <c r="Q80" s="211"/>
      <c r="R80" s="125"/>
      <c r="S80" s="125"/>
      <c r="T80" s="3">
        <f t="shared" si="55"/>
        <v>0</v>
      </c>
      <c r="U80" s="125"/>
      <c r="V80" s="125"/>
      <c r="W80" s="3">
        <f t="shared" si="56"/>
        <v>0</v>
      </c>
      <c r="X80" s="125"/>
      <c r="Y80" s="125"/>
      <c r="Z80" s="3">
        <f t="shared" si="57"/>
        <v>0</v>
      </c>
      <c r="AA80" s="181">
        <f t="shared" si="58"/>
        <v>0</v>
      </c>
      <c r="AB80" s="60"/>
      <c r="AC80" s="60"/>
      <c r="AD80" s="3">
        <f t="shared" si="59"/>
        <v>0</v>
      </c>
      <c r="AE80" s="60"/>
      <c r="AF80" s="60"/>
      <c r="AG80" s="3">
        <f t="shared" si="79"/>
        <v>0</v>
      </c>
      <c r="AH80" s="60"/>
      <c r="AI80" s="60"/>
      <c r="AJ80" s="4">
        <f t="shared" si="80"/>
        <v>0</v>
      </c>
      <c r="AK80" s="180">
        <f t="shared" si="81"/>
        <v>0</v>
      </c>
      <c r="AL80" s="278"/>
      <c r="AM80" s="278"/>
      <c r="AN80" s="275">
        <f t="shared" si="100"/>
        <v>0</v>
      </c>
      <c r="AO80" s="278"/>
      <c r="AP80" s="278"/>
      <c r="AQ80" s="275">
        <f t="shared" si="101"/>
        <v>0</v>
      </c>
      <c r="AR80" s="278"/>
      <c r="AS80" s="278"/>
      <c r="AT80" s="275">
        <f t="shared" si="102"/>
        <v>0</v>
      </c>
      <c r="AU80" s="180">
        <f t="shared" si="103"/>
        <v>0</v>
      </c>
      <c r="AV80" s="144"/>
      <c r="AW80" s="144"/>
      <c r="AX80" s="144"/>
      <c r="AY80" s="144"/>
      <c r="AZ80" s="144"/>
      <c r="BA80" s="144"/>
      <c r="BB80" s="144"/>
      <c r="BC80" s="144"/>
      <c r="BD80" s="144"/>
      <c r="BE80" s="144"/>
      <c r="BF80" s="144"/>
      <c r="BG80" s="144"/>
      <c r="BH80" s="144"/>
      <c r="BI80" s="144"/>
      <c r="BJ80" s="144"/>
      <c r="BK80" s="144"/>
      <c r="BL80" s="144"/>
      <c r="BM80" s="144"/>
      <c r="BN80" s="144"/>
      <c r="BO80" s="144"/>
      <c r="BP80" s="145">
        <f t="shared" si="104"/>
        <v>0</v>
      </c>
      <c r="BQ80" s="119">
        <f t="shared" si="105"/>
        <v>0</v>
      </c>
      <c r="BR80" s="217"/>
      <c r="BS80" s="204" t="str">
        <f t="shared" si="106"/>
        <v/>
      </c>
      <c r="BT80" s="61" t="str">
        <f t="shared" si="107"/>
        <v/>
      </c>
      <c r="BU80" s="172">
        <f t="shared" si="108"/>
        <v>0</v>
      </c>
      <c r="BV80" s="62" t="str">
        <f t="shared" si="82"/>
        <v/>
      </c>
      <c r="BW80" s="421"/>
      <c r="BX80" s="64"/>
      <c r="BY80" s="60"/>
      <c r="BZ80" s="3">
        <f t="shared" si="83"/>
        <v>0</v>
      </c>
      <c r="CA80" s="60"/>
      <c r="CB80" s="60"/>
      <c r="CC80" s="3">
        <f t="shared" si="60"/>
        <v>0</v>
      </c>
      <c r="CD80" s="60"/>
      <c r="CE80" s="60"/>
      <c r="CF80" s="3">
        <f t="shared" si="61"/>
        <v>0</v>
      </c>
      <c r="CG80" s="60"/>
      <c r="CH80" s="60"/>
      <c r="CI80" s="4">
        <f t="shared" si="62"/>
        <v>0</v>
      </c>
      <c r="CJ80" s="214"/>
      <c r="CK80" s="61" t="str">
        <f t="shared" si="84"/>
        <v/>
      </c>
      <c r="CL80" s="61" t="str">
        <f t="shared" si="85"/>
        <v/>
      </c>
      <c r="CM80" s="172">
        <f t="shared" si="109"/>
        <v>0</v>
      </c>
      <c r="CN80" s="62" t="str">
        <f t="shared" si="86"/>
        <v/>
      </c>
      <c r="CO80" s="217"/>
      <c r="CP80" s="63"/>
      <c r="CQ80" s="63"/>
      <c r="CR80" s="266"/>
      <c r="CS80" s="3">
        <f t="shared" si="110"/>
        <v>0</v>
      </c>
      <c r="CT80" s="266"/>
      <c r="CU80" s="266"/>
      <c r="CV80" s="3">
        <f t="shared" si="111"/>
        <v>0</v>
      </c>
      <c r="CW80" s="266"/>
      <c r="CX80" s="266"/>
      <c r="CY80" s="266"/>
      <c r="CZ80" s="3">
        <f t="shared" si="112"/>
        <v>0</v>
      </c>
      <c r="DA80" s="266"/>
      <c r="DB80" s="266"/>
      <c r="DC80" s="4">
        <f t="shared" si="113"/>
        <v>0</v>
      </c>
      <c r="DD80" s="65"/>
      <c r="DE80" s="65"/>
      <c r="DF80" s="4">
        <f t="shared" si="114"/>
        <v>0</v>
      </c>
      <c r="DG80" s="266"/>
      <c r="DH80" s="266"/>
      <c r="DI80" s="266"/>
      <c r="DJ80" s="4">
        <f t="shared" si="115"/>
        <v>0</v>
      </c>
      <c r="DK80" s="214"/>
      <c r="DL80" s="206" t="str">
        <f t="shared" si="87"/>
        <v/>
      </c>
      <c r="DM80" s="220" t="str">
        <f t="shared" si="88"/>
        <v/>
      </c>
      <c r="DN80" s="179" t="str">
        <f t="shared" si="89"/>
        <v/>
      </c>
      <c r="DO80" s="62" t="str">
        <f t="shared" si="90"/>
        <v/>
      </c>
      <c r="DP80" s="217"/>
      <c r="DQ80" s="175" t="str">
        <f t="shared" si="91"/>
        <v/>
      </c>
      <c r="DR80" s="176" t="str">
        <f t="shared" si="92"/>
        <v/>
      </c>
      <c r="DS80" s="176" t="str">
        <f t="shared" si="93"/>
        <v/>
      </c>
      <c r="DT80" s="176" t="str">
        <f t="shared" si="94"/>
        <v/>
      </c>
      <c r="DU80" s="176" t="str">
        <f t="shared" si="95"/>
        <v/>
      </c>
      <c r="DV80" s="177" t="str">
        <f t="shared" si="96"/>
        <v/>
      </c>
      <c r="DW80" s="174" t="str">
        <f t="shared" si="97"/>
        <v/>
      </c>
      <c r="DX80" s="174" t="str">
        <f t="shared" si="116"/>
        <v/>
      </c>
      <c r="DY80" s="174" t="str">
        <f t="shared" si="117"/>
        <v/>
      </c>
      <c r="DZ80" s="211"/>
      <c r="EA80" s="67"/>
      <c r="EB80" s="67"/>
      <c r="EC80" s="67"/>
      <c r="ED80" s="67"/>
      <c r="EE80" s="67"/>
      <c r="EF80" s="67"/>
      <c r="EG80" s="67"/>
      <c r="EH80" s="67"/>
      <c r="EI80" s="67"/>
      <c r="EJ80" s="67"/>
      <c r="EK80" s="421"/>
    </row>
    <row r="81" spans="1:141" s="9" customFormat="1" ht="18" customHeight="1" x14ac:dyDescent="0.25">
      <c r="A81" s="304"/>
      <c r="B81" s="304"/>
      <c r="C81" s="169"/>
      <c r="D81" s="170"/>
      <c r="E81" s="462"/>
      <c r="F81" s="297"/>
      <c r="G81" s="297"/>
      <c r="H81" s="59"/>
      <c r="I81" s="59"/>
      <c r="J81" s="423"/>
      <c r="K81" s="424"/>
      <c r="L81" s="124"/>
      <c r="M81" s="289"/>
      <c r="N81" s="289"/>
      <c r="O81" s="235" t="str">
        <f t="shared" si="98"/>
        <v/>
      </c>
      <c r="P81" s="236" t="str">
        <f t="shared" si="99"/>
        <v/>
      </c>
      <c r="Q81" s="211"/>
      <c r="R81" s="125"/>
      <c r="S81" s="125"/>
      <c r="T81" s="3">
        <f t="shared" si="55"/>
        <v>0</v>
      </c>
      <c r="U81" s="125"/>
      <c r="V81" s="125"/>
      <c r="W81" s="3">
        <f t="shared" si="56"/>
        <v>0</v>
      </c>
      <c r="X81" s="125"/>
      <c r="Y81" s="125"/>
      <c r="Z81" s="3">
        <f t="shared" si="57"/>
        <v>0</v>
      </c>
      <c r="AA81" s="181">
        <f t="shared" si="58"/>
        <v>0</v>
      </c>
      <c r="AB81" s="60"/>
      <c r="AC81" s="60"/>
      <c r="AD81" s="3">
        <f t="shared" si="59"/>
        <v>0</v>
      </c>
      <c r="AE81" s="60"/>
      <c r="AF81" s="60"/>
      <c r="AG81" s="3">
        <f t="shared" si="79"/>
        <v>0</v>
      </c>
      <c r="AH81" s="60"/>
      <c r="AI81" s="60"/>
      <c r="AJ81" s="4">
        <f t="shared" si="80"/>
        <v>0</v>
      </c>
      <c r="AK81" s="180">
        <f t="shared" si="81"/>
        <v>0</v>
      </c>
      <c r="AL81" s="278"/>
      <c r="AM81" s="278"/>
      <c r="AN81" s="275">
        <f t="shared" si="100"/>
        <v>0</v>
      </c>
      <c r="AO81" s="278"/>
      <c r="AP81" s="278"/>
      <c r="AQ81" s="275">
        <f t="shared" si="101"/>
        <v>0</v>
      </c>
      <c r="AR81" s="278"/>
      <c r="AS81" s="278"/>
      <c r="AT81" s="275">
        <f t="shared" si="102"/>
        <v>0</v>
      </c>
      <c r="AU81" s="180">
        <f t="shared" si="103"/>
        <v>0</v>
      </c>
      <c r="AV81" s="144"/>
      <c r="AW81" s="144"/>
      <c r="AX81" s="144"/>
      <c r="AY81" s="144"/>
      <c r="AZ81" s="144"/>
      <c r="BA81" s="144"/>
      <c r="BB81" s="144"/>
      <c r="BC81" s="144"/>
      <c r="BD81" s="144"/>
      <c r="BE81" s="144"/>
      <c r="BF81" s="144"/>
      <c r="BG81" s="144"/>
      <c r="BH81" s="144"/>
      <c r="BI81" s="144"/>
      <c r="BJ81" s="144"/>
      <c r="BK81" s="144"/>
      <c r="BL81" s="144"/>
      <c r="BM81" s="144"/>
      <c r="BN81" s="144"/>
      <c r="BO81" s="144"/>
      <c r="BP81" s="145">
        <f t="shared" si="104"/>
        <v>0</v>
      </c>
      <c r="BQ81" s="119">
        <f t="shared" si="105"/>
        <v>0</v>
      </c>
      <c r="BR81" s="217"/>
      <c r="BS81" s="204" t="str">
        <f t="shared" si="106"/>
        <v/>
      </c>
      <c r="BT81" s="61" t="str">
        <f t="shared" si="107"/>
        <v/>
      </c>
      <c r="BU81" s="172">
        <f t="shared" si="108"/>
        <v>0</v>
      </c>
      <c r="BV81" s="62" t="str">
        <f t="shared" si="82"/>
        <v/>
      </c>
      <c r="BW81" s="421"/>
      <c r="BX81" s="64"/>
      <c r="BY81" s="60"/>
      <c r="BZ81" s="3">
        <f t="shared" si="83"/>
        <v>0</v>
      </c>
      <c r="CA81" s="60"/>
      <c r="CB81" s="60"/>
      <c r="CC81" s="3">
        <f t="shared" si="60"/>
        <v>0</v>
      </c>
      <c r="CD81" s="60"/>
      <c r="CE81" s="60"/>
      <c r="CF81" s="3">
        <f t="shared" si="61"/>
        <v>0</v>
      </c>
      <c r="CG81" s="60"/>
      <c r="CH81" s="60"/>
      <c r="CI81" s="4">
        <f t="shared" si="62"/>
        <v>0</v>
      </c>
      <c r="CJ81" s="214"/>
      <c r="CK81" s="61" t="str">
        <f t="shared" si="84"/>
        <v/>
      </c>
      <c r="CL81" s="61" t="str">
        <f t="shared" si="85"/>
        <v/>
      </c>
      <c r="CM81" s="172">
        <f t="shared" si="109"/>
        <v>0</v>
      </c>
      <c r="CN81" s="62" t="str">
        <f t="shared" si="86"/>
        <v/>
      </c>
      <c r="CO81" s="217"/>
      <c r="CP81" s="63"/>
      <c r="CQ81" s="63"/>
      <c r="CR81" s="266"/>
      <c r="CS81" s="3">
        <f t="shared" si="110"/>
        <v>0</v>
      </c>
      <c r="CT81" s="266"/>
      <c r="CU81" s="266"/>
      <c r="CV81" s="3">
        <f t="shared" si="111"/>
        <v>0</v>
      </c>
      <c r="CW81" s="266"/>
      <c r="CX81" s="266"/>
      <c r="CY81" s="266"/>
      <c r="CZ81" s="3">
        <f t="shared" si="112"/>
        <v>0</v>
      </c>
      <c r="DA81" s="266"/>
      <c r="DB81" s="266"/>
      <c r="DC81" s="4">
        <f t="shared" si="113"/>
        <v>0</v>
      </c>
      <c r="DD81" s="65"/>
      <c r="DE81" s="65"/>
      <c r="DF81" s="4">
        <f t="shared" si="114"/>
        <v>0</v>
      </c>
      <c r="DG81" s="266"/>
      <c r="DH81" s="266"/>
      <c r="DI81" s="266"/>
      <c r="DJ81" s="4">
        <f t="shared" si="115"/>
        <v>0</v>
      </c>
      <c r="DK81" s="214"/>
      <c r="DL81" s="206" t="str">
        <f t="shared" si="87"/>
        <v/>
      </c>
      <c r="DM81" s="220" t="str">
        <f t="shared" si="88"/>
        <v/>
      </c>
      <c r="DN81" s="179" t="str">
        <f t="shared" si="89"/>
        <v/>
      </c>
      <c r="DO81" s="62" t="str">
        <f t="shared" si="90"/>
        <v/>
      </c>
      <c r="DP81" s="217"/>
      <c r="DQ81" s="175" t="str">
        <f t="shared" si="91"/>
        <v/>
      </c>
      <c r="DR81" s="176" t="str">
        <f t="shared" si="92"/>
        <v/>
      </c>
      <c r="DS81" s="176" t="str">
        <f t="shared" si="93"/>
        <v/>
      </c>
      <c r="DT81" s="176" t="str">
        <f t="shared" si="94"/>
        <v/>
      </c>
      <c r="DU81" s="176" t="str">
        <f t="shared" si="95"/>
        <v/>
      </c>
      <c r="DV81" s="177" t="str">
        <f t="shared" si="96"/>
        <v/>
      </c>
      <c r="DW81" s="174" t="str">
        <f t="shared" si="97"/>
        <v/>
      </c>
      <c r="DX81" s="174" t="str">
        <f t="shared" si="116"/>
        <v/>
      </c>
      <c r="DY81" s="174" t="str">
        <f t="shared" si="117"/>
        <v/>
      </c>
      <c r="DZ81" s="211"/>
      <c r="EA81" s="67"/>
      <c r="EB81" s="67"/>
      <c r="EC81" s="67"/>
      <c r="ED81" s="67"/>
      <c r="EE81" s="67"/>
      <c r="EF81" s="67"/>
      <c r="EG81" s="67"/>
      <c r="EH81" s="67"/>
      <c r="EI81" s="67"/>
      <c r="EJ81" s="67"/>
      <c r="EK81" s="421"/>
    </row>
    <row r="82" spans="1:141" s="9" customFormat="1" ht="18" customHeight="1" x14ac:dyDescent="0.25">
      <c r="A82" s="304"/>
      <c r="B82" s="304"/>
      <c r="C82" s="169"/>
      <c r="D82" s="170"/>
      <c r="E82" s="462"/>
      <c r="F82" s="297"/>
      <c r="G82" s="297"/>
      <c r="H82" s="59"/>
      <c r="I82" s="59"/>
      <c r="J82" s="423"/>
      <c r="K82" s="424"/>
      <c r="L82" s="124"/>
      <c r="M82" s="289"/>
      <c r="N82" s="289"/>
      <c r="O82" s="235" t="str">
        <f t="shared" si="98"/>
        <v/>
      </c>
      <c r="P82" s="236" t="str">
        <f t="shared" si="99"/>
        <v/>
      </c>
      <c r="Q82" s="211"/>
      <c r="R82" s="125"/>
      <c r="S82" s="125"/>
      <c r="T82" s="3">
        <f t="shared" si="55"/>
        <v>0</v>
      </c>
      <c r="U82" s="125"/>
      <c r="V82" s="125"/>
      <c r="W82" s="3">
        <f t="shared" si="56"/>
        <v>0</v>
      </c>
      <c r="X82" s="125"/>
      <c r="Y82" s="125"/>
      <c r="Z82" s="3">
        <f t="shared" si="57"/>
        <v>0</v>
      </c>
      <c r="AA82" s="181">
        <f t="shared" si="58"/>
        <v>0</v>
      </c>
      <c r="AB82" s="60"/>
      <c r="AC82" s="60"/>
      <c r="AD82" s="3">
        <f t="shared" si="59"/>
        <v>0</v>
      </c>
      <c r="AE82" s="60"/>
      <c r="AF82" s="60"/>
      <c r="AG82" s="3">
        <f t="shared" si="79"/>
        <v>0</v>
      </c>
      <c r="AH82" s="60"/>
      <c r="AI82" s="60"/>
      <c r="AJ82" s="4">
        <f t="shared" si="80"/>
        <v>0</v>
      </c>
      <c r="AK82" s="180">
        <f t="shared" si="81"/>
        <v>0</v>
      </c>
      <c r="AL82" s="278"/>
      <c r="AM82" s="278"/>
      <c r="AN82" s="275">
        <f t="shared" si="100"/>
        <v>0</v>
      </c>
      <c r="AO82" s="278"/>
      <c r="AP82" s="278"/>
      <c r="AQ82" s="275">
        <f t="shared" si="101"/>
        <v>0</v>
      </c>
      <c r="AR82" s="278"/>
      <c r="AS82" s="278"/>
      <c r="AT82" s="275">
        <f t="shared" si="102"/>
        <v>0</v>
      </c>
      <c r="AU82" s="180">
        <f t="shared" si="103"/>
        <v>0</v>
      </c>
      <c r="AV82" s="144"/>
      <c r="AW82" s="144"/>
      <c r="AX82" s="144"/>
      <c r="AY82" s="144"/>
      <c r="AZ82" s="144"/>
      <c r="BA82" s="144"/>
      <c r="BB82" s="144"/>
      <c r="BC82" s="144"/>
      <c r="BD82" s="144"/>
      <c r="BE82" s="144"/>
      <c r="BF82" s="144"/>
      <c r="BG82" s="144"/>
      <c r="BH82" s="144"/>
      <c r="BI82" s="144"/>
      <c r="BJ82" s="144"/>
      <c r="BK82" s="144"/>
      <c r="BL82" s="144"/>
      <c r="BM82" s="144"/>
      <c r="BN82" s="144"/>
      <c r="BO82" s="144"/>
      <c r="BP82" s="145">
        <f t="shared" si="104"/>
        <v>0</v>
      </c>
      <c r="BQ82" s="119">
        <f t="shared" si="105"/>
        <v>0</v>
      </c>
      <c r="BR82" s="217"/>
      <c r="BS82" s="204" t="str">
        <f t="shared" si="106"/>
        <v/>
      </c>
      <c r="BT82" s="61" t="str">
        <f t="shared" si="107"/>
        <v/>
      </c>
      <c r="BU82" s="172">
        <f t="shared" si="108"/>
        <v>0</v>
      </c>
      <c r="BV82" s="62" t="str">
        <f t="shared" si="82"/>
        <v/>
      </c>
      <c r="BW82" s="421"/>
      <c r="BX82" s="64"/>
      <c r="BY82" s="60"/>
      <c r="BZ82" s="3">
        <f t="shared" si="83"/>
        <v>0</v>
      </c>
      <c r="CA82" s="60"/>
      <c r="CB82" s="60"/>
      <c r="CC82" s="3">
        <f t="shared" si="60"/>
        <v>0</v>
      </c>
      <c r="CD82" s="60"/>
      <c r="CE82" s="60"/>
      <c r="CF82" s="3">
        <f t="shared" si="61"/>
        <v>0</v>
      </c>
      <c r="CG82" s="60"/>
      <c r="CH82" s="60"/>
      <c r="CI82" s="4">
        <f t="shared" si="62"/>
        <v>0</v>
      </c>
      <c r="CJ82" s="214"/>
      <c r="CK82" s="61" t="str">
        <f t="shared" si="84"/>
        <v/>
      </c>
      <c r="CL82" s="61" t="str">
        <f t="shared" si="85"/>
        <v/>
      </c>
      <c r="CM82" s="172">
        <f t="shared" si="109"/>
        <v>0</v>
      </c>
      <c r="CN82" s="62" t="str">
        <f t="shared" si="86"/>
        <v/>
      </c>
      <c r="CO82" s="217"/>
      <c r="CP82" s="63"/>
      <c r="CQ82" s="63"/>
      <c r="CR82" s="266"/>
      <c r="CS82" s="3">
        <f t="shared" si="110"/>
        <v>0</v>
      </c>
      <c r="CT82" s="266"/>
      <c r="CU82" s="266"/>
      <c r="CV82" s="3">
        <f t="shared" si="111"/>
        <v>0</v>
      </c>
      <c r="CW82" s="266"/>
      <c r="CX82" s="266"/>
      <c r="CY82" s="266"/>
      <c r="CZ82" s="3">
        <f t="shared" si="112"/>
        <v>0</v>
      </c>
      <c r="DA82" s="266"/>
      <c r="DB82" s="266"/>
      <c r="DC82" s="4">
        <f t="shared" si="113"/>
        <v>0</v>
      </c>
      <c r="DD82" s="65"/>
      <c r="DE82" s="65"/>
      <c r="DF82" s="4">
        <f t="shared" si="114"/>
        <v>0</v>
      </c>
      <c r="DG82" s="266"/>
      <c r="DH82" s="266"/>
      <c r="DI82" s="266"/>
      <c r="DJ82" s="4">
        <f t="shared" si="115"/>
        <v>0</v>
      </c>
      <c r="DK82" s="214"/>
      <c r="DL82" s="206" t="str">
        <f t="shared" si="87"/>
        <v/>
      </c>
      <c r="DM82" s="220" t="str">
        <f t="shared" si="88"/>
        <v/>
      </c>
      <c r="DN82" s="179" t="str">
        <f t="shared" si="89"/>
        <v/>
      </c>
      <c r="DO82" s="62" t="str">
        <f t="shared" si="90"/>
        <v/>
      </c>
      <c r="DP82" s="217"/>
      <c r="DQ82" s="175" t="str">
        <f t="shared" si="91"/>
        <v/>
      </c>
      <c r="DR82" s="176" t="str">
        <f t="shared" si="92"/>
        <v/>
      </c>
      <c r="DS82" s="176" t="str">
        <f t="shared" si="93"/>
        <v/>
      </c>
      <c r="DT82" s="176" t="str">
        <f t="shared" si="94"/>
        <v/>
      </c>
      <c r="DU82" s="176" t="str">
        <f t="shared" si="95"/>
        <v/>
      </c>
      <c r="DV82" s="177" t="str">
        <f t="shared" si="96"/>
        <v/>
      </c>
      <c r="DW82" s="174" t="str">
        <f t="shared" si="97"/>
        <v/>
      </c>
      <c r="DX82" s="174" t="str">
        <f t="shared" si="116"/>
        <v/>
      </c>
      <c r="DY82" s="174" t="str">
        <f t="shared" si="117"/>
        <v/>
      </c>
      <c r="DZ82" s="211"/>
      <c r="EA82" s="67"/>
      <c r="EB82" s="67"/>
      <c r="EC82" s="67"/>
      <c r="ED82" s="67"/>
      <c r="EE82" s="67"/>
      <c r="EF82" s="67"/>
      <c r="EG82" s="67"/>
      <c r="EH82" s="67"/>
      <c r="EI82" s="67"/>
      <c r="EJ82" s="67"/>
      <c r="EK82" s="421"/>
    </row>
    <row r="83" spans="1:141" s="9" customFormat="1" ht="18" customHeight="1" x14ac:dyDescent="0.25">
      <c r="A83" s="304"/>
      <c r="B83" s="304"/>
      <c r="C83" s="169"/>
      <c r="D83" s="170"/>
      <c r="E83" s="462"/>
      <c r="F83" s="297"/>
      <c r="G83" s="297"/>
      <c r="H83" s="59"/>
      <c r="I83" s="59"/>
      <c r="J83" s="423"/>
      <c r="K83" s="424"/>
      <c r="L83" s="124"/>
      <c r="M83" s="289"/>
      <c r="N83" s="289"/>
      <c r="O83" s="235" t="str">
        <f t="shared" si="98"/>
        <v/>
      </c>
      <c r="P83" s="236" t="str">
        <f t="shared" si="99"/>
        <v/>
      </c>
      <c r="Q83" s="211"/>
      <c r="R83" s="125"/>
      <c r="S83" s="125"/>
      <c r="T83" s="3">
        <f t="shared" si="55"/>
        <v>0</v>
      </c>
      <c r="U83" s="125"/>
      <c r="V83" s="125"/>
      <c r="W83" s="3">
        <f t="shared" si="56"/>
        <v>0</v>
      </c>
      <c r="X83" s="125"/>
      <c r="Y83" s="125"/>
      <c r="Z83" s="3">
        <f t="shared" si="57"/>
        <v>0</v>
      </c>
      <c r="AA83" s="181">
        <f t="shared" si="58"/>
        <v>0</v>
      </c>
      <c r="AB83" s="60"/>
      <c r="AC83" s="60"/>
      <c r="AD83" s="3">
        <f t="shared" si="59"/>
        <v>0</v>
      </c>
      <c r="AE83" s="60"/>
      <c r="AF83" s="60"/>
      <c r="AG83" s="3">
        <f t="shared" si="79"/>
        <v>0</v>
      </c>
      <c r="AH83" s="60"/>
      <c r="AI83" s="60"/>
      <c r="AJ83" s="4">
        <f t="shared" si="80"/>
        <v>0</v>
      </c>
      <c r="AK83" s="180">
        <f t="shared" si="81"/>
        <v>0</v>
      </c>
      <c r="AL83" s="278"/>
      <c r="AM83" s="278"/>
      <c r="AN83" s="275">
        <f t="shared" si="100"/>
        <v>0</v>
      </c>
      <c r="AO83" s="278"/>
      <c r="AP83" s="278"/>
      <c r="AQ83" s="275">
        <f t="shared" si="101"/>
        <v>0</v>
      </c>
      <c r="AR83" s="278"/>
      <c r="AS83" s="278"/>
      <c r="AT83" s="275">
        <f t="shared" si="102"/>
        <v>0</v>
      </c>
      <c r="AU83" s="180">
        <f t="shared" si="103"/>
        <v>0</v>
      </c>
      <c r="AV83" s="144"/>
      <c r="AW83" s="144"/>
      <c r="AX83" s="144"/>
      <c r="AY83" s="144"/>
      <c r="AZ83" s="144"/>
      <c r="BA83" s="144"/>
      <c r="BB83" s="144"/>
      <c r="BC83" s="144"/>
      <c r="BD83" s="144"/>
      <c r="BE83" s="144"/>
      <c r="BF83" s="144"/>
      <c r="BG83" s="144"/>
      <c r="BH83" s="144"/>
      <c r="BI83" s="144"/>
      <c r="BJ83" s="144"/>
      <c r="BK83" s="144"/>
      <c r="BL83" s="144"/>
      <c r="BM83" s="144"/>
      <c r="BN83" s="144"/>
      <c r="BO83" s="144"/>
      <c r="BP83" s="145">
        <f t="shared" si="104"/>
        <v>0</v>
      </c>
      <c r="BQ83" s="119">
        <f t="shared" si="105"/>
        <v>0</v>
      </c>
      <c r="BR83" s="217"/>
      <c r="BS83" s="204" t="str">
        <f t="shared" si="106"/>
        <v/>
      </c>
      <c r="BT83" s="61" t="str">
        <f t="shared" si="107"/>
        <v/>
      </c>
      <c r="BU83" s="172">
        <f t="shared" si="108"/>
        <v>0</v>
      </c>
      <c r="BV83" s="62" t="str">
        <f t="shared" si="82"/>
        <v/>
      </c>
      <c r="BW83" s="421"/>
      <c r="BX83" s="64"/>
      <c r="BY83" s="60"/>
      <c r="BZ83" s="3">
        <f t="shared" si="83"/>
        <v>0</v>
      </c>
      <c r="CA83" s="60"/>
      <c r="CB83" s="60"/>
      <c r="CC83" s="3">
        <f t="shared" si="60"/>
        <v>0</v>
      </c>
      <c r="CD83" s="60"/>
      <c r="CE83" s="60"/>
      <c r="CF83" s="3">
        <f t="shared" si="61"/>
        <v>0</v>
      </c>
      <c r="CG83" s="60"/>
      <c r="CH83" s="60"/>
      <c r="CI83" s="4">
        <f t="shared" si="62"/>
        <v>0</v>
      </c>
      <c r="CJ83" s="214"/>
      <c r="CK83" s="61" t="str">
        <f t="shared" si="84"/>
        <v/>
      </c>
      <c r="CL83" s="61" t="str">
        <f t="shared" si="85"/>
        <v/>
      </c>
      <c r="CM83" s="172">
        <f t="shared" si="109"/>
        <v>0</v>
      </c>
      <c r="CN83" s="62" t="str">
        <f t="shared" si="86"/>
        <v/>
      </c>
      <c r="CO83" s="217"/>
      <c r="CP83" s="63"/>
      <c r="CQ83" s="63"/>
      <c r="CR83" s="266"/>
      <c r="CS83" s="3">
        <f t="shared" si="110"/>
        <v>0</v>
      </c>
      <c r="CT83" s="266"/>
      <c r="CU83" s="266"/>
      <c r="CV83" s="3">
        <f t="shared" si="111"/>
        <v>0</v>
      </c>
      <c r="CW83" s="266"/>
      <c r="CX83" s="266"/>
      <c r="CY83" s="266"/>
      <c r="CZ83" s="3">
        <f t="shared" si="112"/>
        <v>0</v>
      </c>
      <c r="DA83" s="266"/>
      <c r="DB83" s="266"/>
      <c r="DC83" s="4">
        <f t="shared" si="113"/>
        <v>0</v>
      </c>
      <c r="DD83" s="65"/>
      <c r="DE83" s="65"/>
      <c r="DF83" s="4">
        <f t="shared" si="114"/>
        <v>0</v>
      </c>
      <c r="DG83" s="266"/>
      <c r="DH83" s="266"/>
      <c r="DI83" s="266"/>
      <c r="DJ83" s="4">
        <f t="shared" si="115"/>
        <v>0</v>
      </c>
      <c r="DK83" s="214"/>
      <c r="DL83" s="206" t="str">
        <f t="shared" si="87"/>
        <v/>
      </c>
      <c r="DM83" s="220" t="str">
        <f t="shared" si="88"/>
        <v/>
      </c>
      <c r="DN83" s="179" t="str">
        <f t="shared" si="89"/>
        <v/>
      </c>
      <c r="DO83" s="62" t="str">
        <f t="shared" si="90"/>
        <v/>
      </c>
      <c r="DP83" s="217"/>
      <c r="DQ83" s="175" t="str">
        <f t="shared" si="91"/>
        <v/>
      </c>
      <c r="DR83" s="176" t="str">
        <f t="shared" si="92"/>
        <v/>
      </c>
      <c r="DS83" s="176" t="str">
        <f t="shared" si="93"/>
        <v/>
      </c>
      <c r="DT83" s="176" t="str">
        <f t="shared" si="94"/>
        <v/>
      </c>
      <c r="DU83" s="176" t="str">
        <f t="shared" si="95"/>
        <v/>
      </c>
      <c r="DV83" s="177" t="str">
        <f t="shared" si="96"/>
        <v/>
      </c>
      <c r="DW83" s="174" t="str">
        <f t="shared" si="97"/>
        <v/>
      </c>
      <c r="DX83" s="174" t="str">
        <f t="shared" si="116"/>
        <v/>
      </c>
      <c r="DY83" s="174" t="str">
        <f t="shared" si="117"/>
        <v/>
      </c>
      <c r="DZ83" s="211"/>
      <c r="EA83" s="67"/>
      <c r="EB83" s="67"/>
      <c r="EC83" s="67"/>
      <c r="ED83" s="67"/>
      <c r="EE83" s="67"/>
      <c r="EF83" s="67"/>
      <c r="EG83" s="67"/>
      <c r="EH83" s="67"/>
      <c r="EI83" s="67"/>
      <c r="EJ83" s="67"/>
      <c r="EK83" s="421"/>
    </row>
    <row r="84" spans="1:141" s="9" customFormat="1" ht="18" customHeight="1" x14ac:dyDescent="0.25">
      <c r="A84" s="304"/>
      <c r="B84" s="304"/>
      <c r="C84" s="169"/>
      <c r="D84" s="170"/>
      <c r="E84" s="462"/>
      <c r="F84" s="297"/>
      <c r="G84" s="297"/>
      <c r="H84" s="59"/>
      <c r="I84" s="59"/>
      <c r="J84" s="423"/>
      <c r="K84" s="424"/>
      <c r="L84" s="124"/>
      <c r="M84" s="289"/>
      <c r="N84" s="289"/>
      <c r="O84" s="235" t="str">
        <f t="shared" si="98"/>
        <v/>
      </c>
      <c r="P84" s="236" t="str">
        <f t="shared" si="99"/>
        <v/>
      </c>
      <c r="Q84" s="211"/>
      <c r="R84" s="125"/>
      <c r="S84" s="125"/>
      <c r="T84" s="3">
        <f t="shared" si="55"/>
        <v>0</v>
      </c>
      <c r="U84" s="125"/>
      <c r="V84" s="125"/>
      <c r="W84" s="3">
        <f t="shared" si="56"/>
        <v>0</v>
      </c>
      <c r="X84" s="125"/>
      <c r="Y84" s="125"/>
      <c r="Z84" s="3">
        <f t="shared" si="57"/>
        <v>0</v>
      </c>
      <c r="AA84" s="181">
        <f t="shared" si="58"/>
        <v>0</v>
      </c>
      <c r="AB84" s="60"/>
      <c r="AC84" s="60"/>
      <c r="AD84" s="3">
        <f t="shared" si="59"/>
        <v>0</v>
      </c>
      <c r="AE84" s="60"/>
      <c r="AF84" s="60"/>
      <c r="AG84" s="3">
        <f t="shared" si="79"/>
        <v>0</v>
      </c>
      <c r="AH84" s="60"/>
      <c r="AI84" s="60"/>
      <c r="AJ84" s="4">
        <f t="shared" si="80"/>
        <v>0</v>
      </c>
      <c r="AK84" s="180">
        <f t="shared" si="81"/>
        <v>0</v>
      </c>
      <c r="AL84" s="278"/>
      <c r="AM84" s="278"/>
      <c r="AN84" s="275">
        <f t="shared" si="100"/>
        <v>0</v>
      </c>
      <c r="AO84" s="278"/>
      <c r="AP84" s="278"/>
      <c r="AQ84" s="275">
        <f t="shared" si="101"/>
        <v>0</v>
      </c>
      <c r="AR84" s="278"/>
      <c r="AS84" s="278"/>
      <c r="AT84" s="275">
        <f t="shared" si="102"/>
        <v>0</v>
      </c>
      <c r="AU84" s="180">
        <f t="shared" si="103"/>
        <v>0</v>
      </c>
      <c r="AV84" s="144"/>
      <c r="AW84" s="144"/>
      <c r="AX84" s="144"/>
      <c r="AY84" s="144"/>
      <c r="AZ84" s="144"/>
      <c r="BA84" s="144"/>
      <c r="BB84" s="144"/>
      <c r="BC84" s="144"/>
      <c r="BD84" s="144"/>
      <c r="BE84" s="144"/>
      <c r="BF84" s="144"/>
      <c r="BG84" s="144"/>
      <c r="BH84" s="144"/>
      <c r="BI84" s="144"/>
      <c r="BJ84" s="144"/>
      <c r="BK84" s="144"/>
      <c r="BL84" s="144"/>
      <c r="BM84" s="144"/>
      <c r="BN84" s="144"/>
      <c r="BO84" s="144"/>
      <c r="BP84" s="145">
        <f t="shared" si="104"/>
        <v>0</v>
      </c>
      <c r="BQ84" s="119">
        <f t="shared" si="105"/>
        <v>0</v>
      </c>
      <c r="BR84" s="217"/>
      <c r="BS84" s="204" t="str">
        <f t="shared" si="106"/>
        <v/>
      </c>
      <c r="BT84" s="61" t="str">
        <f t="shared" si="107"/>
        <v/>
      </c>
      <c r="BU84" s="172">
        <f t="shared" si="108"/>
        <v>0</v>
      </c>
      <c r="BV84" s="62" t="str">
        <f t="shared" si="82"/>
        <v/>
      </c>
      <c r="BW84" s="421"/>
      <c r="BX84" s="64"/>
      <c r="BY84" s="60"/>
      <c r="BZ84" s="3">
        <f t="shared" si="83"/>
        <v>0</v>
      </c>
      <c r="CA84" s="60"/>
      <c r="CB84" s="60"/>
      <c r="CC84" s="3">
        <f t="shared" si="60"/>
        <v>0</v>
      </c>
      <c r="CD84" s="60"/>
      <c r="CE84" s="60"/>
      <c r="CF84" s="3">
        <f t="shared" si="61"/>
        <v>0</v>
      </c>
      <c r="CG84" s="60"/>
      <c r="CH84" s="60"/>
      <c r="CI84" s="4">
        <f t="shared" si="62"/>
        <v>0</v>
      </c>
      <c r="CJ84" s="214"/>
      <c r="CK84" s="61" t="str">
        <f t="shared" si="84"/>
        <v/>
      </c>
      <c r="CL84" s="61" t="str">
        <f t="shared" si="85"/>
        <v/>
      </c>
      <c r="CM84" s="172">
        <f t="shared" si="109"/>
        <v>0</v>
      </c>
      <c r="CN84" s="62" t="str">
        <f t="shared" si="86"/>
        <v/>
      </c>
      <c r="CO84" s="217"/>
      <c r="CP84" s="63"/>
      <c r="CQ84" s="63"/>
      <c r="CR84" s="266"/>
      <c r="CS84" s="3">
        <f t="shared" si="110"/>
        <v>0</v>
      </c>
      <c r="CT84" s="266"/>
      <c r="CU84" s="266"/>
      <c r="CV84" s="3">
        <f t="shared" si="111"/>
        <v>0</v>
      </c>
      <c r="CW84" s="266"/>
      <c r="CX84" s="266"/>
      <c r="CY84" s="266"/>
      <c r="CZ84" s="3">
        <f t="shared" si="112"/>
        <v>0</v>
      </c>
      <c r="DA84" s="266"/>
      <c r="DB84" s="266"/>
      <c r="DC84" s="4">
        <f t="shared" si="113"/>
        <v>0</v>
      </c>
      <c r="DD84" s="65"/>
      <c r="DE84" s="65"/>
      <c r="DF84" s="4">
        <f t="shared" si="114"/>
        <v>0</v>
      </c>
      <c r="DG84" s="266"/>
      <c r="DH84" s="266"/>
      <c r="DI84" s="266"/>
      <c r="DJ84" s="4">
        <f t="shared" si="115"/>
        <v>0</v>
      </c>
      <c r="DK84" s="214"/>
      <c r="DL84" s="206" t="str">
        <f t="shared" si="87"/>
        <v/>
      </c>
      <c r="DM84" s="220" t="str">
        <f t="shared" si="88"/>
        <v/>
      </c>
      <c r="DN84" s="179" t="str">
        <f t="shared" si="89"/>
        <v/>
      </c>
      <c r="DO84" s="62" t="str">
        <f t="shared" si="90"/>
        <v/>
      </c>
      <c r="DP84" s="217"/>
      <c r="DQ84" s="175" t="str">
        <f t="shared" si="91"/>
        <v/>
      </c>
      <c r="DR84" s="176" t="str">
        <f t="shared" si="92"/>
        <v/>
      </c>
      <c r="DS84" s="176" t="str">
        <f t="shared" si="93"/>
        <v/>
      </c>
      <c r="DT84" s="176" t="str">
        <f t="shared" si="94"/>
        <v/>
      </c>
      <c r="DU84" s="176" t="str">
        <f t="shared" si="95"/>
        <v/>
      </c>
      <c r="DV84" s="177" t="str">
        <f t="shared" si="96"/>
        <v/>
      </c>
      <c r="DW84" s="174" t="str">
        <f t="shared" si="97"/>
        <v/>
      </c>
      <c r="DX84" s="174" t="str">
        <f t="shared" si="116"/>
        <v/>
      </c>
      <c r="DY84" s="174" t="str">
        <f t="shared" si="117"/>
        <v/>
      </c>
      <c r="DZ84" s="211"/>
      <c r="EA84" s="67"/>
      <c r="EB84" s="67"/>
      <c r="EC84" s="67"/>
      <c r="ED84" s="67"/>
      <c r="EE84" s="67"/>
      <c r="EF84" s="67"/>
      <c r="EG84" s="67"/>
      <c r="EH84" s="67"/>
      <c r="EI84" s="67"/>
      <c r="EJ84" s="67"/>
      <c r="EK84" s="421"/>
    </row>
    <row r="85" spans="1:141" s="9" customFormat="1" ht="18" customHeight="1" x14ac:dyDescent="0.25">
      <c r="A85" s="304"/>
      <c r="B85" s="304"/>
      <c r="C85" s="169"/>
      <c r="D85" s="170"/>
      <c r="E85" s="462"/>
      <c r="F85" s="297"/>
      <c r="G85" s="297"/>
      <c r="H85" s="59"/>
      <c r="I85" s="59"/>
      <c r="J85" s="423"/>
      <c r="K85" s="424"/>
      <c r="L85" s="124"/>
      <c r="M85" s="289"/>
      <c r="N85" s="289"/>
      <c r="O85" s="235" t="str">
        <f t="shared" si="98"/>
        <v/>
      </c>
      <c r="P85" s="236" t="str">
        <f t="shared" si="99"/>
        <v/>
      </c>
      <c r="Q85" s="211"/>
      <c r="R85" s="125"/>
      <c r="S85" s="125"/>
      <c r="T85" s="3">
        <f t="shared" si="55"/>
        <v>0</v>
      </c>
      <c r="U85" s="125"/>
      <c r="V85" s="125"/>
      <c r="W85" s="3">
        <f t="shared" si="56"/>
        <v>0</v>
      </c>
      <c r="X85" s="125"/>
      <c r="Y85" s="125"/>
      <c r="Z85" s="3">
        <f t="shared" si="57"/>
        <v>0</v>
      </c>
      <c r="AA85" s="181">
        <f t="shared" si="58"/>
        <v>0</v>
      </c>
      <c r="AB85" s="60"/>
      <c r="AC85" s="60"/>
      <c r="AD85" s="3">
        <f t="shared" si="59"/>
        <v>0</v>
      </c>
      <c r="AE85" s="60"/>
      <c r="AF85" s="60"/>
      <c r="AG85" s="3">
        <f t="shared" si="79"/>
        <v>0</v>
      </c>
      <c r="AH85" s="60"/>
      <c r="AI85" s="60"/>
      <c r="AJ85" s="4">
        <f t="shared" si="80"/>
        <v>0</v>
      </c>
      <c r="AK85" s="180">
        <f t="shared" si="81"/>
        <v>0</v>
      </c>
      <c r="AL85" s="278"/>
      <c r="AM85" s="278"/>
      <c r="AN85" s="275">
        <f t="shared" si="100"/>
        <v>0</v>
      </c>
      <c r="AO85" s="278"/>
      <c r="AP85" s="278"/>
      <c r="AQ85" s="275">
        <f t="shared" si="101"/>
        <v>0</v>
      </c>
      <c r="AR85" s="278"/>
      <c r="AS85" s="278"/>
      <c r="AT85" s="275">
        <f t="shared" si="102"/>
        <v>0</v>
      </c>
      <c r="AU85" s="180">
        <f t="shared" si="103"/>
        <v>0</v>
      </c>
      <c r="AV85" s="144"/>
      <c r="AW85" s="144"/>
      <c r="AX85" s="144"/>
      <c r="AY85" s="144"/>
      <c r="AZ85" s="144"/>
      <c r="BA85" s="144"/>
      <c r="BB85" s="144"/>
      <c r="BC85" s="144"/>
      <c r="BD85" s="144"/>
      <c r="BE85" s="144"/>
      <c r="BF85" s="144"/>
      <c r="BG85" s="144"/>
      <c r="BH85" s="144"/>
      <c r="BI85" s="144"/>
      <c r="BJ85" s="144"/>
      <c r="BK85" s="144"/>
      <c r="BL85" s="144"/>
      <c r="BM85" s="144"/>
      <c r="BN85" s="144"/>
      <c r="BO85" s="144"/>
      <c r="BP85" s="145">
        <f t="shared" si="104"/>
        <v>0</v>
      </c>
      <c r="BQ85" s="119">
        <f t="shared" si="105"/>
        <v>0</v>
      </c>
      <c r="BR85" s="217"/>
      <c r="BS85" s="204" t="str">
        <f t="shared" si="106"/>
        <v/>
      </c>
      <c r="BT85" s="61" t="str">
        <f t="shared" si="107"/>
        <v/>
      </c>
      <c r="BU85" s="172">
        <f t="shared" si="108"/>
        <v>0</v>
      </c>
      <c r="BV85" s="62" t="str">
        <f t="shared" si="82"/>
        <v/>
      </c>
      <c r="BW85" s="421"/>
      <c r="BX85" s="64"/>
      <c r="BY85" s="60"/>
      <c r="BZ85" s="3">
        <f t="shared" si="83"/>
        <v>0</v>
      </c>
      <c r="CA85" s="60"/>
      <c r="CB85" s="60"/>
      <c r="CC85" s="3">
        <f t="shared" si="60"/>
        <v>0</v>
      </c>
      <c r="CD85" s="60"/>
      <c r="CE85" s="60"/>
      <c r="CF85" s="3">
        <f t="shared" si="61"/>
        <v>0</v>
      </c>
      <c r="CG85" s="60"/>
      <c r="CH85" s="60"/>
      <c r="CI85" s="4">
        <f t="shared" si="62"/>
        <v>0</v>
      </c>
      <c r="CJ85" s="214"/>
      <c r="CK85" s="61" t="str">
        <f t="shared" si="84"/>
        <v/>
      </c>
      <c r="CL85" s="61" t="str">
        <f t="shared" si="85"/>
        <v/>
      </c>
      <c r="CM85" s="172">
        <f t="shared" si="109"/>
        <v>0</v>
      </c>
      <c r="CN85" s="62" t="str">
        <f t="shared" si="86"/>
        <v/>
      </c>
      <c r="CO85" s="217"/>
      <c r="CP85" s="63"/>
      <c r="CQ85" s="63"/>
      <c r="CR85" s="266"/>
      <c r="CS85" s="3">
        <f t="shared" si="110"/>
        <v>0</v>
      </c>
      <c r="CT85" s="266"/>
      <c r="CU85" s="266"/>
      <c r="CV85" s="3">
        <f t="shared" si="111"/>
        <v>0</v>
      </c>
      <c r="CW85" s="266"/>
      <c r="CX85" s="266"/>
      <c r="CY85" s="266"/>
      <c r="CZ85" s="3">
        <f t="shared" si="112"/>
        <v>0</v>
      </c>
      <c r="DA85" s="266"/>
      <c r="DB85" s="266"/>
      <c r="DC85" s="4">
        <f t="shared" si="113"/>
        <v>0</v>
      </c>
      <c r="DD85" s="65"/>
      <c r="DE85" s="65"/>
      <c r="DF85" s="4">
        <f t="shared" si="114"/>
        <v>0</v>
      </c>
      <c r="DG85" s="266"/>
      <c r="DH85" s="266"/>
      <c r="DI85" s="266"/>
      <c r="DJ85" s="4">
        <f t="shared" si="115"/>
        <v>0</v>
      </c>
      <c r="DK85" s="214"/>
      <c r="DL85" s="206" t="str">
        <f t="shared" si="87"/>
        <v/>
      </c>
      <c r="DM85" s="220" t="str">
        <f t="shared" si="88"/>
        <v/>
      </c>
      <c r="DN85" s="179" t="str">
        <f t="shared" si="89"/>
        <v/>
      </c>
      <c r="DO85" s="62" t="str">
        <f t="shared" si="90"/>
        <v/>
      </c>
      <c r="DP85" s="217"/>
      <c r="DQ85" s="175" t="str">
        <f t="shared" si="91"/>
        <v/>
      </c>
      <c r="DR85" s="176" t="str">
        <f t="shared" si="92"/>
        <v/>
      </c>
      <c r="DS85" s="176" t="str">
        <f t="shared" si="93"/>
        <v/>
      </c>
      <c r="DT85" s="176" t="str">
        <f t="shared" si="94"/>
        <v/>
      </c>
      <c r="DU85" s="176" t="str">
        <f t="shared" si="95"/>
        <v/>
      </c>
      <c r="DV85" s="177" t="str">
        <f t="shared" si="96"/>
        <v/>
      </c>
      <c r="DW85" s="174" t="str">
        <f t="shared" si="97"/>
        <v/>
      </c>
      <c r="DX85" s="174" t="str">
        <f t="shared" si="116"/>
        <v/>
      </c>
      <c r="DY85" s="174" t="str">
        <f t="shared" si="117"/>
        <v/>
      </c>
      <c r="DZ85" s="211"/>
      <c r="EA85" s="67"/>
      <c r="EB85" s="67"/>
      <c r="EC85" s="67"/>
      <c r="ED85" s="67"/>
      <c r="EE85" s="67"/>
      <c r="EF85" s="67"/>
      <c r="EG85" s="67"/>
      <c r="EH85" s="67"/>
      <c r="EI85" s="67"/>
      <c r="EJ85" s="67"/>
      <c r="EK85" s="421"/>
    </row>
    <row r="86" spans="1:141" s="9" customFormat="1" ht="18" customHeight="1" x14ac:dyDescent="0.25">
      <c r="A86" s="304"/>
      <c r="B86" s="304"/>
      <c r="C86" s="169"/>
      <c r="D86" s="170"/>
      <c r="E86" s="462"/>
      <c r="F86" s="297"/>
      <c r="G86" s="297"/>
      <c r="H86" s="59"/>
      <c r="I86" s="59"/>
      <c r="J86" s="423"/>
      <c r="K86" s="424"/>
      <c r="L86" s="124"/>
      <c r="M86" s="289"/>
      <c r="N86" s="289"/>
      <c r="O86" s="235" t="str">
        <f t="shared" si="98"/>
        <v/>
      </c>
      <c r="P86" s="236" t="str">
        <f t="shared" si="99"/>
        <v/>
      </c>
      <c r="Q86" s="211"/>
      <c r="R86" s="125"/>
      <c r="S86" s="125"/>
      <c r="T86" s="3">
        <f t="shared" si="55"/>
        <v>0</v>
      </c>
      <c r="U86" s="125"/>
      <c r="V86" s="125"/>
      <c r="W86" s="3">
        <f t="shared" si="56"/>
        <v>0</v>
      </c>
      <c r="X86" s="125"/>
      <c r="Y86" s="125"/>
      <c r="Z86" s="3">
        <f t="shared" si="57"/>
        <v>0</v>
      </c>
      <c r="AA86" s="181">
        <f t="shared" si="58"/>
        <v>0</v>
      </c>
      <c r="AB86" s="60"/>
      <c r="AC86" s="60"/>
      <c r="AD86" s="3">
        <f t="shared" si="59"/>
        <v>0</v>
      </c>
      <c r="AE86" s="60"/>
      <c r="AF86" s="60"/>
      <c r="AG86" s="3">
        <f t="shared" si="79"/>
        <v>0</v>
      </c>
      <c r="AH86" s="60"/>
      <c r="AI86" s="60"/>
      <c r="AJ86" s="4">
        <f t="shared" si="80"/>
        <v>0</v>
      </c>
      <c r="AK86" s="180">
        <f t="shared" si="81"/>
        <v>0</v>
      </c>
      <c r="AL86" s="278"/>
      <c r="AM86" s="278"/>
      <c r="AN86" s="275">
        <f t="shared" si="100"/>
        <v>0</v>
      </c>
      <c r="AO86" s="278"/>
      <c r="AP86" s="278"/>
      <c r="AQ86" s="275">
        <f t="shared" si="101"/>
        <v>0</v>
      </c>
      <c r="AR86" s="278"/>
      <c r="AS86" s="278"/>
      <c r="AT86" s="275">
        <f t="shared" si="102"/>
        <v>0</v>
      </c>
      <c r="AU86" s="180">
        <f t="shared" si="103"/>
        <v>0</v>
      </c>
      <c r="AV86" s="144"/>
      <c r="AW86" s="144"/>
      <c r="AX86" s="144"/>
      <c r="AY86" s="144"/>
      <c r="AZ86" s="144"/>
      <c r="BA86" s="144"/>
      <c r="BB86" s="144"/>
      <c r="BC86" s="144"/>
      <c r="BD86" s="144"/>
      <c r="BE86" s="144"/>
      <c r="BF86" s="144"/>
      <c r="BG86" s="144"/>
      <c r="BH86" s="144"/>
      <c r="BI86" s="144"/>
      <c r="BJ86" s="144"/>
      <c r="BK86" s="144"/>
      <c r="BL86" s="144"/>
      <c r="BM86" s="144"/>
      <c r="BN86" s="144"/>
      <c r="BO86" s="144"/>
      <c r="BP86" s="145">
        <f t="shared" si="104"/>
        <v>0</v>
      </c>
      <c r="BQ86" s="119">
        <f t="shared" si="105"/>
        <v>0</v>
      </c>
      <c r="BR86" s="217"/>
      <c r="BS86" s="204" t="str">
        <f t="shared" si="106"/>
        <v/>
      </c>
      <c r="BT86" s="61" t="str">
        <f t="shared" si="107"/>
        <v/>
      </c>
      <c r="BU86" s="172">
        <f t="shared" si="108"/>
        <v>0</v>
      </c>
      <c r="BV86" s="62" t="str">
        <f t="shared" si="82"/>
        <v/>
      </c>
      <c r="BW86" s="421"/>
      <c r="BX86" s="64"/>
      <c r="BY86" s="60"/>
      <c r="BZ86" s="3">
        <f t="shared" si="83"/>
        <v>0</v>
      </c>
      <c r="CA86" s="60"/>
      <c r="CB86" s="60"/>
      <c r="CC86" s="3">
        <f t="shared" si="60"/>
        <v>0</v>
      </c>
      <c r="CD86" s="60"/>
      <c r="CE86" s="60"/>
      <c r="CF86" s="3">
        <f t="shared" si="61"/>
        <v>0</v>
      </c>
      <c r="CG86" s="60"/>
      <c r="CH86" s="60"/>
      <c r="CI86" s="4">
        <f t="shared" si="62"/>
        <v>0</v>
      </c>
      <c r="CJ86" s="214"/>
      <c r="CK86" s="61" t="str">
        <f t="shared" si="84"/>
        <v/>
      </c>
      <c r="CL86" s="61" t="str">
        <f t="shared" si="85"/>
        <v/>
      </c>
      <c r="CM86" s="172">
        <f t="shared" si="109"/>
        <v>0</v>
      </c>
      <c r="CN86" s="62" t="str">
        <f t="shared" si="86"/>
        <v/>
      </c>
      <c r="CO86" s="217"/>
      <c r="CP86" s="63"/>
      <c r="CQ86" s="63"/>
      <c r="CR86" s="266"/>
      <c r="CS86" s="3">
        <f t="shared" si="110"/>
        <v>0</v>
      </c>
      <c r="CT86" s="266"/>
      <c r="CU86" s="266"/>
      <c r="CV86" s="3">
        <f t="shared" si="111"/>
        <v>0</v>
      </c>
      <c r="CW86" s="266"/>
      <c r="CX86" s="266"/>
      <c r="CY86" s="266"/>
      <c r="CZ86" s="3">
        <f t="shared" si="112"/>
        <v>0</v>
      </c>
      <c r="DA86" s="266"/>
      <c r="DB86" s="266"/>
      <c r="DC86" s="4">
        <f t="shared" si="113"/>
        <v>0</v>
      </c>
      <c r="DD86" s="65"/>
      <c r="DE86" s="65"/>
      <c r="DF86" s="4">
        <f t="shared" si="114"/>
        <v>0</v>
      </c>
      <c r="DG86" s="266"/>
      <c r="DH86" s="266"/>
      <c r="DI86" s="266"/>
      <c r="DJ86" s="4">
        <f t="shared" si="115"/>
        <v>0</v>
      </c>
      <c r="DK86" s="214"/>
      <c r="DL86" s="206" t="str">
        <f t="shared" si="87"/>
        <v/>
      </c>
      <c r="DM86" s="220" t="str">
        <f t="shared" si="88"/>
        <v/>
      </c>
      <c r="DN86" s="179" t="str">
        <f t="shared" si="89"/>
        <v/>
      </c>
      <c r="DO86" s="62" t="str">
        <f t="shared" si="90"/>
        <v/>
      </c>
      <c r="DP86" s="217"/>
      <c r="DQ86" s="175" t="str">
        <f t="shared" si="91"/>
        <v/>
      </c>
      <c r="DR86" s="176" t="str">
        <f t="shared" si="92"/>
        <v/>
      </c>
      <c r="DS86" s="176" t="str">
        <f t="shared" si="93"/>
        <v/>
      </c>
      <c r="DT86" s="176" t="str">
        <f t="shared" si="94"/>
        <v/>
      </c>
      <c r="DU86" s="176" t="str">
        <f t="shared" si="95"/>
        <v/>
      </c>
      <c r="DV86" s="177" t="str">
        <f t="shared" si="96"/>
        <v/>
      </c>
      <c r="DW86" s="174" t="str">
        <f t="shared" si="97"/>
        <v/>
      </c>
      <c r="DX86" s="174" t="str">
        <f t="shared" si="116"/>
        <v/>
      </c>
      <c r="DY86" s="174" t="str">
        <f t="shared" si="117"/>
        <v/>
      </c>
      <c r="DZ86" s="211"/>
      <c r="EA86" s="67"/>
      <c r="EB86" s="67"/>
      <c r="EC86" s="67"/>
      <c r="ED86" s="67"/>
      <c r="EE86" s="67"/>
      <c r="EF86" s="67"/>
      <c r="EG86" s="67"/>
      <c r="EH86" s="67"/>
      <c r="EI86" s="67"/>
      <c r="EJ86" s="67"/>
      <c r="EK86" s="421"/>
    </row>
    <row r="87" spans="1:141" s="9" customFormat="1" ht="18" customHeight="1" x14ac:dyDescent="0.25">
      <c r="A87" s="304"/>
      <c r="B87" s="304"/>
      <c r="C87" s="169"/>
      <c r="D87" s="170"/>
      <c r="E87" s="462"/>
      <c r="F87" s="297"/>
      <c r="G87" s="297"/>
      <c r="H87" s="59"/>
      <c r="I87" s="59"/>
      <c r="J87" s="423"/>
      <c r="K87" s="424"/>
      <c r="L87" s="124"/>
      <c r="M87" s="289"/>
      <c r="N87" s="289"/>
      <c r="O87" s="235" t="str">
        <f t="shared" si="98"/>
        <v/>
      </c>
      <c r="P87" s="236" t="str">
        <f t="shared" si="99"/>
        <v/>
      </c>
      <c r="Q87" s="211"/>
      <c r="R87" s="125"/>
      <c r="S87" s="125"/>
      <c r="T87" s="3">
        <f t="shared" si="55"/>
        <v>0</v>
      </c>
      <c r="U87" s="125"/>
      <c r="V87" s="125"/>
      <c r="W87" s="3">
        <f t="shared" si="56"/>
        <v>0</v>
      </c>
      <c r="X87" s="125"/>
      <c r="Y87" s="125"/>
      <c r="Z87" s="3">
        <f t="shared" si="57"/>
        <v>0</v>
      </c>
      <c r="AA87" s="181">
        <f t="shared" si="58"/>
        <v>0</v>
      </c>
      <c r="AB87" s="60"/>
      <c r="AC87" s="60"/>
      <c r="AD87" s="3">
        <f t="shared" si="59"/>
        <v>0</v>
      </c>
      <c r="AE87" s="60"/>
      <c r="AF87" s="60"/>
      <c r="AG87" s="3">
        <f t="shared" si="79"/>
        <v>0</v>
      </c>
      <c r="AH87" s="60"/>
      <c r="AI87" s="60"/>
      <c r="AJ87" s="4">
        <f t="shared" si="80"/>
        <v>0</v>
      </c>
      <c r="AK87" s="180">
        <f t="shared" si="81"/>
        <v>0</v>
      </c>
      <c r="AL87" s="278"/>
      <c r="AM87" s="278"/>
      <c r="AN87" s="275">
        <f t="shared" si="100"/>
        <v>0</v>
      </c>
      <c r="AO87" s="278"/>
      <c r="AP87" s="278"/>
      <c r="AQ87" s="275">
        <f t="shared" si="101"/>
        <v>0</v>
      </c>
      <c r="AR87" s="278"/>
      <c r="AS87" s="278"/>
      <c r="AT87" s="275">
        <f t="shared" si="102"/>
        <v>0</v>
      </c>
      <c r="AU87" s="180">
        <f t="shared" si="103"/>
        <v>0</v>
      </c>
      <c r="AV87" s="144"/>
      <c r="AW87" s="144"/>
      <c r="AX87" s="144"/>
      <c r="AY87" s="144"/>
      <c r="AZ87" s="144"/>
      <c r="BA87" s="144"/>
      <c r="BB87" s="144"/>
      <c r="BC87" s="144"/>
      <c r="BD87" s="144"/>
      <c r="BE87" s="144"/>
      <c r="BF87" s="144"/>
      <c r="BG87" s="144"/>
      <c r="BH87" s="144"/>
      <c r="BI87" s="144"/>
      <c r="BJ87" s="144"/>
      <c r="BK87" s="144"/>
      <c r="BL87" s="144"/>
      <c r="BM87" s="144"/>
      <c r="BN87" s="144"/>
      <c r="BO87" s="144"/>
      <c r="BP87" s="145">
        <f t="shared" si="104"/>
        <v>0</v>
      </c>
      <c r="BQ87" s="119">
        <f t="shared" si="105"/>
        <v>0</v>
      </c>
      <c r="BR87" s="217"/>
      <c r="BS87" s="204" t="str">
        <f t="shared" si="106"/>
        <v/>
      </c>
      <c r="BT87" s="61" t="str">
        <f t="shared" si="107"/>
        <v/>
      </c>
      <c r="BU87" s="172">
        <f t="shared" si="108"/>
        <v>0</v>
      </c>
      <c r="BV87" s="62" t="str">
        <f t="shared" si="82"/>
        <v/>
      </c>
      <c r="BW87" s="421"/>
      <c r="BX87" s="64"/>
      <c r="BY87" s="60"/>
      <c r="BZ87" s="3">
        <f t="shared" si="83"/>
        <v>0</v>
      </c>
      <c r="CA87" s="60"/>
      <c r="CB87" s="60"/>
      <c r="CC87" s="3">
        <f t="shared" si="60"/>
        <v>0</v>
      </c>
      <c r="CD87" s="60"/>
      <c r="CE87" s="60"/>
      <c r="CF87" s="3">
        <f t="shared" si="61"/>
        <v>0</v>
      </c>
      <c r="CG87" s="60"/>
      <c r="CH87" s="60"/>
      <c r="CI87" s="4">
        <f t="shared" si="62"/>
        <v>0</v>
      </c>
      <c r="CJ87" s="214"/>
      <c r="CK87" s="61" t="str">
        <f t="shared" si="84"/>
        <v/>
      </c>
      <c r="CL87" s="61" t="str">
        <f t="shared" si="85"/>
        <v/>
      </c>
      <c r="CM87" s="172">
        <f t="shared" si="109"/>
        <v>0</v>
      </c>
      <c r="CN87" s="62" t="str">
        <f t="shared" si="86"/>
        <v/>
      </c>
      <c r="CO87" s="217"/>
      <c r="CP87" s="63"/>
      <c r="CQ87" s="63"/>
      <c r="CR87" s="266"/>
      <c r="CS87" s="3">
        <f t="shared" si="110"/>
        <v>0</v>
      </c>
      <c r="CT87" s="266"/>
      <c r="CU87" s="266"/>
      <c r="CV87" s="3">
        <f t="shared" si="111"/>
        <v>0</v>
      </c>
      <c r="CW87" s="266"/>
      <c r="CX87" s="266"/>
      <c r="CY87" s="266"/>
      <c r="CZ87" s="3">
        <f t="shared" si="112"/>
        <v>0</v>
      </c>
      <c r="DA87" s="266"/>
      <c r="DB87" s="266"/>
      <c r="DC87" s="4">
        <f t="shared" si="113"/>
        <v>0</v>
      </c>
      <c r="DD87" s="65"/>
      <c r="DE87" s="65"/>
      <c r="DF87" s="4">
        <f t="shared" si="114"/>
        <v>0</v>
      </c>
      <c r="DG87" s="266"/>
      <c r="DH87" s="266"/>
      <c r="DI87" s="266"/>
      <c r="DJ87" s="4">
        <f t="shared" si="115"/>
        <v>0</v>
      </c>
      <c r="DK87" s="214"/>
      <c r="DL87" s="206" t="str">
        <f t="shared" si="87"/>
        <v/>
      </c>
      <c r="DM87" s="220" t="str">
        <f t="shared" si="88"/>
        <v/>
      </c>
      <c r="DN87" s="179" t="str">
        <f t="shared" si="89"/>
        <v/>
      </c>
      <c r="DO87" s="62" t="str">
        <f t="shared" si="90"/>
        <v/>
      </c>
      <c r="DP87" s="217"/>
      <c r="DQ87" s="175" t="str">
        <f t="shared" si="91"/>
        <v/>
      </c>
      <c r="DR87" s="176" t="str">
        <f t="shared" si="92"/>
        <v/>
      </c>
      <c r="DS87" s="176" t="str">
        <f t="shared" si="93"/>
        <v/>
      </c>
      <c r="DT87" s="176" t="str">
        <f t="shared" si="94"/>
        <v/>
      </c>
      <c r="DU87" s="176" t="str">
        <f t="shared" si="95"/>
        <v/>
      </c>
      <c r="DV87" s="177" t="str">
        <f t="shared" si="96"/>
        <v/>
      </c>
      <c r="DW87" s="174" t="str">
        <f t="shared" si="97"/>
        <v/>
      </c>
      <c r="DX87" s="174" t="str">
        <f t="shared" si="116"/>
        <v/>
      </c>
      <c r="DY87" s="174" t="str">
        <f t="shared" si="117"/>
        <v/>
      </c>
      <c r="DZ87" s="211"/>
      <c r="EA87" s="67"/>
      <c r="EB87" s="67"/>
      <c r="EC87" s="67"/>
      <c r="ED87" s="67"/>
      <c r="EE87" s="67"/>
      <c r="EF87" s="67"/>
      <c r="EG87" s="67"/>
      <c r="EH87" s="67"/>
      <c r="EI87" s="67"/>
      <c r="EJ87" s="67"/>
      <c r="EK87" s="421"/>
    </row>
    <row r="88" spans="1:141" s="9" customFormat="1" ht="18" customHeight="1" x14ac:dyDescent="0.25">
      <c r="A88" s="304"/>
      <c r="B88" s="304"/>
      <c r="C88" s="169"/>
      <c r="D88" s="170"/>
      <c r="E88" s="462"/>
      <c r="F88" s="297"/>
      <c r="G88" s="297"/>
      <c r="H88" s="59"/>
      <c r="I88" s="59"/>
      <c r="J88" s="423"/>
      <c r="K88" s="424"/>
      <c r="L88" s="124"/>
      <c r="M88" s="289"/>
      <c r="N88" s="289"/>
      <c r="O88" s="235" t="str">
        <f t="shared" si="98"/>
        <v/>
      </c>
      <c r="P88" s="236" t="str">
        <f t="shared" si="99"/>
        <v/>
      </c>
      <c r="Q88" s="211"/>
      <c r="R88" s="125"/>
      <c r="S88" s="125"/>
      <c r="T88" s="3">
        <f t="shared" si="55"/>
        <v>0</v>
      </c>
      <c r="U88" s="125"/>
      <c r="V88" s="125"/>
      <c r="W88" s="3">
        <f t="shared" si="56"/>
        <v>0</v>
      </c>
      <c r="X88" s="125"/>
      <c r="Y88" s="125"/>
      <c r="Z88" s="3">
        <f t="shared" si="57"/>
        <v>0</v>
      </c>
      <c r="AA88" s="181">
        <f t="shared" si="58"/>
        <v>0</v>
      </c>
      <c r="AB88" s="60"/>
      <c r="AC88" s="60"/>
      <c r="AD88" s="3">
        <f t="shared" si="59"/>
        <v>0</v>
      </c>
      <c r="AE88" s="60"/>
      <c r="AF88" s="60"/>
      <c r="AG88" s="3">
        <f t="shared" si="79"/>
        <v>0</v>
      </c>
      <c r="AH88" s="60"/>
      <c r="AI88" s="60"/>
      <c r="AJ88" s="4">
        <f t="shared" si="80"/>
        <v>0</v>
      </c>
      <c r="AK88" s="180">
        <f t="shared" si="81"/>
        <v>0</v>
      </c>
      <c r="AL88" s="278"/>
      <c r="AM88" s="278"/>
      <c r="AN88" s="275">
        <f t="shared" si="100"/>
        <v>0</v>
      </c>
      <c r="AO88" s="278"/>
      <c r="AP88" s="278"/>
      <c r="AQ88" s="275">
        <f t="shared" si="101"/>
        <v>0</v>
      </c>
      <c r="AR88" s="278"/>
      <c r="AS88" s="278"/>
      <c r="AT88" s="275">
        <f t="shared" si="102"/>
        <v>0</v>
      </c>
      <c r="AU88" s="180">
        <f t="shared" si="103"/>
        <v>0</v>
      </c>
      <c r="AV88" s="144"/>
      <c r="AW88" s="144"/>
      <c r="AX88" s="144"/>
      <c r="AY88" s="144"/>
      <c r="AZ88" s="144"/>
      <c r="BA88" s="144"/>
      <c r="BB88" s="144"/>
      <c r="BC88" s="144"/>
      <c r="BD88" s="144"/>
      <c r="BE88" s="144"/>
      <c r="BF88" s="144"/>
      <c r="BG88" s="144"/>
      <c r="BH88" s="144"/>
      <c r="BI88" s="144"/>
      <c r="BJ88" s="144"/>
      <c r="BK88" s="144"/>
      <c r="BL88" s="144"/>
      <c r="BM88" s="144"/>
      <c r="BN88" s="144"/>
      <c r="BO88" s="144"/>
      <c r="BP88" s="145">
        <f t="shared" si="104"/>
        <v>0</v>
      </c>
      <c r="BQ88" s="119">
        <f t="shared" si="105"/>
        <v>0</v>
      </c>
      <c r="BR88" s="217"/>
      <c r="BS88" s="204" t="str">
        <f t="shared" si="106"/>
        <v/>
      </c>
      <c r="BT88" s="61" t="str">
        <f t="shared" si="107"/>
        <v/>
      </c>
      <c r="BU88" s="172">
        <f t="shared" si="108"/>
        <v>0</v>
      </c>
      <c r="BV88" s="62" t="str">
        <f t="shared" si="82"/>
        <v/>
      </c>
      <c r="BW88" s="421"/>
      <c r="BX88" s="64"/>
      <c r="BY88" s="60"/>
      <c r="BZ88" s="3">
        <f t="shared" si="83"/>
        <v>0</v>
      </c>
      <c r="CA88" s="60"/>
      <c r="CB88" s="60"/>
      <c r="CC88" s="3">
        <f t="shared" si="60"/>
        <v>0</v>
      </c>
      <c r="CD88" s="60"/>
      <c r="CE88" s="60"/>
      <c r="CF88" s="3">
        <f t="shared" si="61"/>
        <v>0</v>
      </c>
      <c r="CG88" s="60"/>
      <c r="CH88" s="60"/>
      <c r="CI88" s="4">
        <f t="shared" si="62"/>
        <v>0</v>
      </c>
      <c r="CJ88" s="214"/>
      <c r="CK88" s="61" t="str">
        <f t="shared" si="84"/>
        <v/>
      </c>
      <c r="CL88" s="61" t="str">
        <f t="shared" si="85"/>
        <v/>
      </c>
      <c r="CM88" s="172">
        <f t="shared" si="109"/>
        <v>0</v>
      </c>
      <c r="CN88" s="62" t="str">
        <f t="shared" si="86"/>
        <v/>
      </c>
      <c r="CO88" s="217"/>
      <c r="CP88" s="63"/>
      <c r="CQ88" s="63"/>
      <c r="CR88" s="266"/>
      <c r="CS88" s="3">
        <f t="shared" si="110"/>
        <v>0</v>
      </c>
      <c r="CT88" s="266"/>
      <c r="CU88" s="266"/>
      <c r="CV88" s="3">
        <f t="shared" si="111"/>
        <v>0</v>
      </c>
      <c r="CW88" s="266"/>
      <c r="CX88" s="266"/>
      <c r="CY88" s="266"/>
      <c r="CZ88" s="3">
        <f t="shared" si="112"/>
        <v>0</v>
      </c>
      <c r="DA88" s="266"/>
      <c r="DB88" s="266"/>
      <c r="DC88" s="4">
        <f t="shared" si="113"/>
        <v>0</v>
      </c>
      <c r="DD88" s="65"/>
      <c r="DE88" s="65"/>
      <c r="DF88" s="4">
        <f t="shared" si="114"/>
        <v>0</v>
      </c>
      <c r="DG88" s="266"/>
      <c r="DH88" s="266"/>
      <c r="DI88" s="266"/>
      <c r="DJ88" s="4">
        <f t="shared" si="115"/>
        <v>0</v>
      </c>
      <c r="DK88" s="214"/>
      <c r="DL88" s="206" t="str">
        <f t="shared" si="87"/>
        <v/>
      </c>
      <c r="DM88" s="220" t="str">
        <f t="shared" si="88"/>
        <v/>
      </c>
      <c r="DN88" s="179" t="str">
        <f t="shared" si="89"/>
        <v/>
      </c>
      <c r="DO88" s="62" t="str">
        <f t="shared" si="90"/>
        <v/>
      </c>
      <c r="DP88" s="217"/>
      <c r="DQ88" s="175" t="str">
        <f t="shared" si="91"/>
        <v/>
      </c>
      <c r="DR88" s="176" t="str">
        <f t="shared" si="92"/>
        <v/>
      </c>
      <c r="DS88" s="176" t="str">
        <f t="shared" si="93"/>
        <v/>
      </c>
      <c r="DT88" s="176" t="str">
        <f t="shared" si="94"/>
        <v/>
      </c>
      <c r="DU88" s="176" t="str">
        <f t="shared" si="95"/>
        <v/>
      </c>
      <c r="DV88" s="177" t="str">
        <f t="shared" si="96"/>
        <v/>
      </c>
      <c r="DW88" s="174" t="str">
        <f t="shared" si="97"/>
        <v/>
      </c>
      <c r="DX88" s="174" t="str">
        <f t="shared" si="116"/>
        <v/>
      </c>
      <c r="DY88" s="174" t="str">
        <f t="shared" si="117"/>
        <v/>
      </c>
      <c r="DZ88" s="211"/>
      <c r="EA88" s="67"/>
      <c r="EB88" s="67"/>
      <c r="EC88" s="67"/>
      <c r="ED88" s="67"/>
      <c r="EE88" s="67"/>
      <c r="EF88" s="67"/>
      <c r="EG88" s="67"/>
      <c r="EH88" s="67"/>
      <c r="EI88" s="67"/>
      <c r="EJ88" s="67"/>
      <c r="EK88" s="421"/>
    </row>
    <row r="89" spans="1:141" s="9" customFormat="1" ht="18" customHeight="1" x14ac:dyDescent="0.25">
      <c r="A89" s="304"/>
      <c r="B89" s="304"/>
      <c r="C89" s="169"/>
      <c r="D89" s="170"/>
      <c r="E89" s="462"/>
      <c r="F89" s="297"/>
      <c r="G89" s="297"/>
      <c r="H89" s="59"/>
      <c r="I89" s="59"/>
      <c r="J89" s="423"/>
      <c r="K89" s="424"/>
      <c r="L89" s="124"/>
      <c r="M89" s="289"/>
      <c r="N89" s="289"/>
      <c r="O89" s="235" t="str">
        <f t="shared" si="98"/>
        <v/>
      </c>
      <c r="P89" s="236" t="str">
        <f t="shared" si="99"/>
        <v/>
      </c>
      <c r="Q89" s="211"/>
      <c r="R89" s="125"/>
      <c r="S89" s="125"/>
      <c r="T89" s="3">
        <f t="shared" si="55"/>
        <v>0</v>
      </c>
      <c r="U89" s="125"/>
      <c r="V89" s="125"/>
      <c r="W89" s="3">
        <f t="shared" si="56"/>
        <v>0</v>
      </c>
      <c r="X89" s="125"/>
      <c r="Y89" s="125"/>
      <c r="Z89" s="3">
        <f t="shared" si="57"/>
        <v>0</v>
      </c>
      <c r="AA89" s="181">
        <f t="shared" si="58"/>
        <v>0</v>
      </c>
      <c r="AB89" s="60"/>
      <c r="AC89" s="60"/>
      <c r="AD89" s="3">
        <f t="shared" si="59"/>
        <v>0</v>
      </c>
      <c r="AE89" s="60"/>
      <c r="AF89" s="60"/>
      <c r="AG89" s="3">
        <f t="shared" si="79"/>
        <v>0</v>
      </c>
      <c r="AH89" s="60"/>
      <c r="AI89" s="60"/>
      <c r="AJ89" s="4">
        <f t="shared" si="80"/>
        <v>0</v>
      </c>
      <c r="AK89" s="180">
        <f t="shared" si="81"/>
        <v>0</v>
      </c>
      <c r="AL89" s="278"/>
      <c r="AM89" s="278"/>
      <c r="AN89" s="275">
        <f t="shared" si="100"/>
        <v>0</v>
      </c>
      <c r="AO89" s="278"/>
      <c r="AP89" s="278"/>
      <c r="AQ89" s="275">
        <f t="shared" si="101"/>
        <v>0</v>
      </c>
      <c r="AR89" s="278"/>
      <c r="AS89" s="278"/>
      <c r="AT89" s="275">
        <f t="shared" si="102"/>
        <v>0</v>
      </c>
      <c r="AU89" s="180">
        <f t="shared" si="103"/>
        <v>0</v>
      </c>
      <c r="AV89" s="144"/>
      <c r="AW89" s="144"/>
      <c r="AX89" s="144"/>
      <c r="AY89" s="144"/>
      <c r="AZ89" s="144"/>
      <c r="BA89" s="144"/>
      <c r="BB89" s="144"/>
      <c r="BC89" s="144"/>
      <c r="BD89" s="144"/>
      <c r="BE89" s="144"/>
      <c r="BF89" s="144"/>
      <c r="BG89" s="144"/>
      <c r="BH89" s="144"/>
      <c r="BI89" s="144"/>
      <c r="BJ89" s="144"/>
      <c r="BK89" s="144"/>
      <c r="BL89" s="144"/>
      <c r="BM89" s="144"/>
      <c r="BN89" s="144"/>
      <c r="BO89" s="144"/>
      <c r="BP89" s="145">
        <f t="shared" si="104"/>
        <v>0</v>
      </c>
      <c r="BQ89" s="119">
        <f t="shared" si="105"/>
        <v>0</v>
      </c>
      <c r="BR89" s="217"/>
      <c r="BS89" s="204" t="str">
        <f t="shared" si="106"/>
        <v/>
      </c>
      <c r="BT89" s="61" t="str">
        <f t="shared" si="107"/>
        <v/>
      </c>
      <c r="BU89" s="172">
        <f t="shared" si="108"/>
        <v>0</v>
      </c>
      <c r="BV89" s="62" t="str">
        <f t="shared" si="82"/>
        <v/>
      </c>
      <c r="BW89" s="421"/>
      <c r="BX89" s="64"/>
      <c r="BY89" s="60"/>
      <c r="BZ89" s="3">
        <f t="shared" si="83"/>
        <v>0</v>
      </c>
      <c r="CA89" s="60"/>
      <c r="CB89" s="60"/>
      <c r="CC89" s="3">
        <f t="shared" si="60"/>
        <v>0</v>
      </c>
      <c r="CD89" s="60"/>
      <c r="CE89" s="60"/>
      <c r="CF89" s="3">
        <f t="shared" si="61"/>
        <v>0</v>
      </c>
      <c r="CG89" s="60"/>
      <c r="CH89" s="60"/>
      <c r="CI89" s="4">
        <f t="shared" si="62"/>
        <v>0</v>
      </c>
      <c r="CJ89" s="214"/>
      <c r="CK89" s="61" t="str">
        <f t="shared" si="84"/>
        <v/>
      </c>
      <c r="CL89" s="61" t="str">
        <f t="shared" si="85"/>
        <v/>
      </c>
      <c r="CM89" s="172">
        <f t="shared" si="109"/>
        <v>0</v>
      </c>
      <c r="CN89" s="62" t="str">
        <f t="shared" si="86"/>
        <v/>
      </c>
      <c r="CO89" s="217"/>
      <c r="CP89" s="63"/>
      <c r="CQ89" s="63"/>
      <c r="CR89" s="266"/>
      <c r="CS89" s="3">
        <f t="shared" si="110"/>
        <v>0</v>
      </c>
      <c r="CT89" s="266"/>
      <c r="CU89" s="266"/>
      <c r="CV89" s="3">
        <f t="shared" si="111"/>
        <v>0</v>
      </c>
      <c r="CW89" s="266"/>
      <c r="CX89" s="266"/>
      <c r="CY89" s="266"/>
      <c r="CZ89" s="3">
        <f t="shared" si="112"/>
        <v>0</v>
      </c>
      <c r="DA89" s="266"/>
      <c r="DB89" s="266"/>
      <c r="DC89" s="4">
        <f t="shared" si="113"/>
        <v>0</v>
      </c>
      <c r="DD89" s="65"/>
      <c r="DE89" s="65"/>
      <c r="DF89" s="4">
        <f t="shared" si="114"/>
        <v>0</v>
      </c>
      <c r="DG89" s="266"/>
      <c r="DH89" s="266"/>
      <c r="DI89" s="266"/>
      <c r="DJ89" s="4">
        <f t="shared" si="115"/>
        <v>0</v>
      </c>
      <c r="DK89" s="214"/>
      <c r="DL89" s="206" t="str">
        <f t="shared" si="87"/>
        <v/>
      </c>
      <c r="DM89" s="220" t="str">
        <f t="shared" si="88"/>
        <v/>
      </c>
      <c r="DN89" s="179" t="str">
        <f t="shared" si="89"/>
        <v/>
      </c>
      <c r="DO89" s="62" t="str">
        <f t="shared" si="90"/>
        <v/>
      </c>
      <c r="DP89" s="217"/>
      <c r="DQ89" s="175" t="str">
        <f t="shared" si="91"/>
        <v/>
      </c>
      <c r="DR89" s="176" t="str">
        <f t="shared" si="92"/>
        <v/>
      </c>
      <c r="DS89" s="176" t="str">
        <f t="shared" si="93"/>
        <v/>
      </c>
      <c r="DT89" s="176" t="str">
        <f t="shared" si="94"/>
        <v/>
      </c>
      <c r="DU89" s="176" t="str">
        <f t="shared" si="95"/>
        <v/>
      </c>
      <c r="DV89" s="177" t="str">
        <f t="shared" si="96"/>
        <v/>
      </c>
      <c r="DW89" s="174" t="str">
        <f t="shared" si="97"/>
        <v/>
      </c>
      <c r="DX89" s="174" t="str">
        <f t="shared" si="116"/>
        <v/>
      </c>
      <c r="DY89" s="174" t="str">
        <f t="shared" si="117"/>
        <v/>
      </c>
      <c r="DZ89" s="211"/>
      <c r="EA89" s="67"/>
      <c r="EB89" s="67"/>
      <c r="EC89" s="67"/>
      <c r="ED89" s="67"/>
      <c r="EE89" s="67"/>
      <c r="EF89" s="67"/>
      <c r="EG89" s="67"/>
      <c r="EH89" s="67"/>
      <c r="EI89" s="67"/>
      <c r="EJ89" s="67"/>
      <c r="EK89" s="421"/>
    </row>
    <row r="90" spans="1:141" s="9" customFormat="1" ht="18" customHeight="1" x14ac:dyDescent="0.25">
      <c r="A90" s="304"/>
      <c r="B90" s="304"/>
      <c r="C90" s="169"/>
      <c r="D90" s="170"/>
      <c r="E90" s="462"/>
      <c r="F90" s="297"/>
      <c r="G90" s="297"/>
      <c r="H90" s="59"/>
      <c r="I90" s="59"/>
      <c r="J90" s="423"/>
      <c r="K90" s="424"/>
      <c r="L90" s="124"/>
      <c r="M90" s="289"/>
      <c r="N90" s="289"/>
      <c r="O90" s="235" t="str">
        <f t="shared" si="98"/>
        <v/>
      </c>
      <c r="P90" s="236" t="str">
        <f t="shared" si="99"/>
        <v/>
      </c>
      <c r="Q90" s="211"/>
      <c r="R90" s="125"/>
      <c r="S90" s="125"/>
      <c r="T90" s="3">
        <f t="shared" si="55"/>
        <v>0</v>
      </c>
      <c r="U90" s="125"/>
      <c r="V90" s="125"/>
      <c r="W90" s="3">
        <f t="shared" si="56"/>
        <v>0</v>
      </c>
      <c r="X90" s="125"/>
      <c r="Y90" s="125"/>
      <c r="Z90" s="3">
        <f t="shared" si="57"/>
        <v>0</v>
      </c>
      <c r="AA90" s="181">
        <f t="shared" si="58"/>
        <v>0</v>
      </c>
      <c r="AB90" s="60"/>
      <c r="AC90" s="60"/>
      <c r="AD90" s="3">
        <f t="shared" si="59"/>
        <v>0</v>
      </c>
      <c r="AE90" s="60"/>
      <c r="AF90" s="60"/>
      <c r="AG90" s="3">
        <f t="shared" si="79"/>
        <v>0</v>
      </c>
      <c r="AH90" s="60"/>
      <c r="AI90" s="60"/>
      <c r="AJ90" s="4">
        <f t="shared" si="80"/>
        <v>0</v>
      </c>
      <c r="AK90" s="180">
        <f t="shared" si="81"/>
        <v>0</v>
      </c>
      <c r="AL90" s="278"/>
      <c r="AM90" s="278"/>
      <c r="AN90" s="275">
        <f t="shared" si="100"/>
        <v>0</v>
      </c>
      <c r="AO90" s="278"/>
      <c r="AP90" s="278"/>
      <c r="AQ90" s="275">
        <f t="shared" si="101"/>
        <v>0</v>
      </c>
      <c r="AR90" s="278"/>
      <c r="AS90" s="278"/>
      <c r="AT90" s="275">
        <f t="shared" si="102"/>
        <v>0</v>
      </c>
      <c r="AU90" s="180">
        <f t="shared" si="103"/>
        <v>0</v>
      </c>
      <c r="AV90" s="144"/>
      <c r="AW90" s="144"/>
      <c r="AX90" s="144"/>
      <c r="AY90" s="144"/>
      <c r="AZ90" s="144"/>
      <c r="BA90" s="144"/>
      <c r="BB90" s="144"/>
      <c r="BC90" s="144"/>
      <c r="BD90" s="144"/>
      <c r="BE90" s="144"/>
      <c r="BF90" s="144"/>
      <c r="BG90" s="144"/>
      <c r="BH90" s="144"/>
      <c r="BI90" s="144"/>
      <c r="BJ90" s="144"/>
      <c r="BK90" s="144"/>
      <c r="BL90" s="144"/>
      <c r="BM90" s="144"/>
      <c r="BN90" s="144"/>
      <c r="BO90" s="144"/>
      <c r="BP90" s="145">
        <f t="shared" si="104"/>
        <v>0</v>
      </c>
      <c r="BQ90" s="119">
        <f t="shared" si="105"/>
        <v>0</v>
      </c>
      <c r="BR90" s="217"/>
      <c r="BS90" s="204" t="str">
        <f t="shared" si="106"/>
        <v/>
      </c>
      <c r="BT90" s="61" t="str">
        <f t="shared" si="107"/>
        <v/>
      </c>
      <c r="BU90" s="172">
        <f t="shared" si="108"/>
        <v>0</v>
      </c>
      <c r="BV90" s="62" t="str">
        <f t="shared" si="82"/>
        <v/>
      </c>
      <c r="BW90" s="421"/>
      <c r="BX90" s="64"/>
      <c r="BY90" s="60"/>
      <c r="BZ90" s="3">
        <f t="shared" si="83"/>
        <v>0</v>
      </c>
      <c r="CA90" s="60"/>
      <c r="CB90" s="60"/>
      <c r="CC90" s="3">
        <f t="shared" si="60"/>
        <v>0</v>
      </c>
      <c r="CD90" s="60"/>
      <c r="CE90" s="60"/>
      <c r="CF90" s="3">
        <f t="shared" si="61"/>
        <v>0</v>
      </c>
      <c r="CG90" s="60"/>
      <c r="CH90" s="60"/>
      <c r="CI90" s="4">
        <f t="shared" si="62"/>
        <v>0</v>
      </c>
      <c r="CJ90" s="214"/>
      <c r="CK90" s="61" t="str">
        <f t="shared" si="84"/>
        <v/>
      </c>
      <c r="CL90" s="61" t="str">
        <f t="shared" si="85"/>
        <v/>
      </c>
      <c r="CM90" s="172">
        <f t="shared" si="109"/>
        <v>0</v>
      </c>
      <c r="CN90" s="62" t="str">
        <f t="shared" si="86"/>
        <v/>
      </c>
      <c r="CO90" s="217"/>
      <c r="CP90" s="63"/>
      <c r="CQ90" s="63"/>
      <c r="CR90" s="266"/>
      <c r="CS90" s="3">
        <f t="shared" si="110"/>
        <v>0</v>
      </c>
      <c r="CT90" s="266"/>
      <c r="CU90" s="266"/>
      <c r="CV90" s="3">
        <f t="shared" si="111"/>
        <v>0</v>
      </c>
      <c r="CW90" s="266"/>
      <c r="CX90" s="266"/>
      <c r="CY90" s="266"/>
      <c r="CZ90" s="3">
        <f t="shared" si="112"/>
        <v>0</v>
      </c>
      <c r="DA90" s="266"/>
      <c r="DB90" s="266"/>
      <c r="DC90" s="4">
        <f t="shared" si="113"/>
        <v>0</v>
      </c>
      <c r="DD90" s="65"/>
      <c r="DE90" s="65"/>
      <c r="DF90" s="4">
        <f t="shared" si="114"/>
        <v>0</v>
      </c>
      <c r="DG90" s="266"/>
      <c r="DH90" s="266"/>
      <c r="DI90" s="266"/>
      <c r="DJ90" s="4">
        <f t="shared" si="115"/>
        <v>0</v>
      </c>
      <c r="DK90" s="214"/>
      <c r="DL90" s="206" t="str">
        <f t="shared" si="87"/>
        <v/>
      </c>
      <c r="DM90" s="220" t="str">
        <f t="shared" si="88"/>
        <v/>
      </c>
      <c r="DN90" s="179" t="str">
        <f t="shared" si="89"/>
        <v/>
      </c>
      <c r="DO90" s="62" t="str">
        <f t="shared" si="90"/>
        <v/>
      </c>
      <c r="DP90" s="217"/>
      <c r="DQ90" s="175" t="str">
        <f t="shared" si="91"/>
        <v/>
      </c>
      <c r="DR90" s="176" t="str">
        <f t="shared" si="92"/>
        <v/>
      </c>
      <c r="DS90" s="176" t="str">
        <f t="shared" si="93"/>
        <v/>
      </c>
      <c r="DT90" s="176" t="str">
        <f t="shared" si="94"/>
        <v/>
      </c>
      <c r="DU90" s="176" t="str">
        <f t="shared" si="95"/>
        <v/>
      </c>
      <c r="DV90" s="177" t="str">
        <f t="shared" si="96"/>
        <v/>
      </c>
      <c r="DW90" s="174" t="str">
        <f t="shared" si="97"/>
        <v/>
      </c>
      <c r="DX90" s="174" t="str">
        <f t="shared" si="116"/>
        <v/>
      </c>
      <c r="DY90" s="174" t="str">
        <f t="shared" si="117"/>
        <v/>
      </c>
      <c r="DZ90" s="211"/>
      <c r="EA90" s="67"/>
      <c r="EB90" s="67"/>
      <c r="EC90" s="67"/>
      <c r="ED90" s="67"/>
      <c r="EE90" s="67"/>
      <c r="EF90" s="67"/>
      <c r="EG90" s="67"/>
      <c r="EH90" s="67"/>
      <c r="EI90" s="67"/>
      <c r="EJ90" s="67"/>
      <c r="EK90" s="421"/>
    </row>
    <row r="91" spans="1:141" s="9" customFormat="1" ht="18" customHeight="1" x14ac:dyDescent="0.25">
      <c r="A91" s="304"/>
      <c r="B91" s="304"/>
      <c r="C91" s="169"/>
      <c r="D91" s="170"/>
      <c r="E91" s="462"/>
      <c r="F91" s="297"/>
      <c r="G91" s="297"/>
      <c r="H91" s="59"/>
      <c r="I91" s="59"/>
      <c r="J91" s="423"/>
      <c r="K91" s="424"/>
      <c r="L91" s="124"/>
      <c r="M91" s="289"/>
      <c r="N91" s="289"/>
      <c r="O91" s="235" t="str">
        <f t="shared" si="98"/>
        <v/>
      </c>
      <c r="P91" s="236" t="str">
        <f t="shared" si="99"/>
        <v/>
      </c>
      <c r="Q91" s="211"/>
      <c r="R91" s="125"/>
      <c r="S91" s="125"/>
      <c r="T91" s="3">
        <f t="shared" si="55"/>
        <v>0</v>
      </c>
      <c r="U91" s="125"/>
      <c r="V91" s="125"/>
      <c r="W91" s="3">
        <f t="shared" si="56"/>
        <v>0</v>
      </c>
      <c r="X91" s="125"/>
      <c r="Y91" s="125"/>
      <c r="Z91" s="3">
        <f t="shared" si="57"/>
        <v>0</v>
      </c>
      <c r="AA91" s="181">
        <f t="shared" si="58"/>
        <v>0</v>
      </c>
      <c r="AB91" s="60"/>
      <c r="AC91" s="60"/>
      <c r="AD91" s="3">
        <f t="shared" si="59"/>
        <v>0</v>
      </c>
      <c r="AE91" s="60"/>
      <c r="AF91" s="60"/>
      <c r="AG91" s="3">
        <f t="shared" si="79"/>
        <v>0</v>
      </c>
      <c r="AH91" s="60"/>
      <c r="AI91" s="60"/>
      <c r="AJ91" s="4">
        <f t="shared" si="80"/>
        <v>0</v>
      </c>
      <c r="AK91" s="180">
        <f t="shared" si="81"/>
        <v>0</v>
      </c>
      <c r="AL91" s="278"/>
      <c r="AM91" s="278"/>
      <c r="AN91" s="275">
        <f t="shared" si="100"/>
        <v>0</v>
      </c>
      <c r="AO91" s="278"/>
      <c r="AP91" s="278"/>
      <c r="AQ91" s="275">
        <f t="shared" si="101"/>
        <v>0</v>
      </c>
      <c r="AR91" s="278"/>
      <c r="AS91" s="278"/>
      <c r="AT91" s="275">
        <f t="shared" si="102"/>
        <v>0</v>
      </c>
      <c r="AU91" s="180">
        <f t="shared" si="103"/>
        <v>0</v>
      </c>
      <c r="AV91" s="144"/>
      <c r="AW91" s="144"/>
      <c r="AX91" s="144"/>
      <c r="AY91" s="144"/>
      <c r="AZ91" s="144"/>
      <c r="BA91" s="144"/>
      <c r="BB91" s="144"/>
      <c r="BC91" s="144"/>
      <c r="BD91" s="144"/>
      <c r="BE91" s="144"/>
      <c r="BF91" s="144"/>
      <c r="BG91" s="144"/>
      <c r="BH91" s="144"/>
      <c r="BI91" s="144"/>
      <c r="BJ91" s="144"/>
      <c r="BK91" s="144"/>
      <c r="BL91" s="144"/>
      <c r="BM91" s="144"/>
      <c r="BN91" s="144"/>
      <c r="BO91" s="144"/>
      <c r="BP91" s="145">
        <f t="shared" si="104"/>
        <v>0</v>
      </c>
      <c r="BQ91" s="119">
        <f t="shared" si="105"/>
        <v>0</v>
      </c>
      <c r="BR91" s="217"/>
      <c r="BS91" s="204" t="str">
        <f t="shared" si="106"/>
        <v/>
      </c>
      <c r="BT91" s="61" t="str">
        <f t="shared" si="107"/>
        <v/>
      </c>
      <c r="BU91" s="172">
        <f t="shared" si="108"/>
        <v>0</v>
      </c>
      <c r="BV91" s="62" t="str">
        <f t="shared" si="82"/>
        <v/>
      </c>
      <c r="BW91" s="421"/>
      <c r="BX91" s="64"/>
      <c r="BY91" s="60"/>
      <c r="BZ91" s="3">
        <f t="shared" si="83"/>
        <v>0</v>
      </c>
      <c r="CA91" s="60"/>
      <c r="CB91" s="60"/>
      <c r="CC91" s="3">
        <f t="shared" si="60"/>
        <v>0</v>
      </c>
      <c r="CD91" s="60"/>
      <c r="CE91" s="60"/>
      <c r="CF91" s="3">
        <f t="shared" si="61"/>
        <v>0</v>
      </c>
      <c r="CG91" s="60"/>
      <c r="CH91" s="60"/>
      <c r="CI91" s="4">
        <f t="shared" si="62"/>
        <v>0</v>
      </c>
      <c r="CJ91" s="214"/>
      <c r="CK91" s="61" t="str">
        <f t="shared" si="84"/>
        <v/>
      </c>
      <c r="CL91" s="61" t="str">
        <f t="shared" si="85"/>
        <v/>
      </c>
      <c r="CM91" s="172">
        <f t="shared" si="109"/>
        <v>0</v>
      </c>
      <c r="CN91" s="62" t="str">
        <f t="shared" si="86"/>
        <v/>
      </c>
      <c r="CO91" s="217"/>
      <c r="CP91" s="63"/>
      <c r="CQ91" s="63"/>
      <c r="CR91" s="266"/>
      <c r="CS91" s="3">
        <f t="shared" si="110"/>
        <v>0</v>
      </c>
      <c r="CT91" s="266"/>
      <c r="CU91" s="266"/>
      <c r="CV91" s="3">
        <f t="shared" si="111"/>
        <v>0</v>
      </c>
      <c r="CW91" s="266"/>
      <c r="CX91" s="266"/>
      <c r="CY91" s="266"/>
      <c r="CZ91" s="3">
        <f t="shared" si="112"/>
        <v>0</v>
      </c>
      <c r="DA91" s="266"/>
      <c r="DB91" s="266"/>
      <c r="DC91" s="4">
        <f t="shared" si="113"/>
        <v>0</v>
      </c>
      <c r="DD91" s="65"/>
      <c r="DE91" s="65"/>
      <c r="DF91" s="4">
        <f t="shared" si="114"/>
        <v>0</v>
      </c>
      <c r="DG91" s="266"/>
      <c r="DH91" s="266"/>
      <c r="DI91" s="266"/>
      <c r="DJ91" s="4">
        <f t="shared" si="115"/>
        <v>0</v>
      </c>
      <c r="DK91" s="214"/>
      <c r="DL91" s="206" t="str">
        <f t="shared" si="87"/>
        <v/>
      </c>
      <c r="DM91" s="220" t="str">
        <f t="shared" si="88"/>
        <v/>
      </c>
      <c r="DN91" s="179" t="str">
        <f t="shared" si="89"/>
        <v/>
      </c>
      <c r="DO91" s="62" t="str">
        <f t="shared" si="90"/>
        <v/>
      </c>
      <c r="DP91" s="217"/>
      <c r="DQ91" s="175" t="str">
        <f t="shared" si="91"/>
        <v/>
      </c>
      <c r="DR91" s="176" t="str">
        <f t="shared" si="92"/>
        <v/>
      </c>
      <c r="DS91" s="176" t="str">
        <f t="shared" si="93"/>
        <v/>
      </c>
      <c r="DT91" s="176" t="str">
        <f t="shared" si="94"/>
        <v/>
      </c>
      <c r="DU91" s="176" t="str">
        <f t="shared" si="95"/>
        <v/>
      </c>
      <c r="DV91" s="177" t="str">
        <f t="shared" si="96"/>
        <v/>
      </c>
      <c r="DW91" s="174" t="str">
        <f t="shared" si="97"/>
        <v/>
      </c>
      <c r="DX91" s="174" t="str">
        <f t="shared" si="116"/>
        <v/>
      </c>
      <c r="DY91" s="174" t="str">
        <f t="shared" si="117"/>
        <v/>
      </c>
      <c r="DZ91" s="211"/>
      <c r="EA91" s="67"/>
      <c r="EB91" s="67"/>
      <c r="EC91" s="67"/>
      <c r="ED91" s="67"/>
      <c r="EE91" s="67"/>
      <c r="EF91" s="67"/>
      <c r="EG91" s="67"/>
      <c r="EH91" s="67"/>
      <c r="EI91" s="67"/>
      <c r="EJ91" s="67"/>
      <c r="EK91" s="421"/>
    </row>
    <row r="92" spans="1:141" s="9" customFormat="1" ht="18" customHeight="1" x14ac:dyDescent="0.25">
      <c r="A92" s="304"/>
      <c r="B92" s="304"/>
      <c r="C92" s="169"/>
      <c r="D92" s="170"/>
      <c r="E92" s="462"/>
      <c r="F92" s="297"/>
      <c r="G92" s="297"/>
      <c r="H92" s="59"/>
      <c r="I92" s="59"/>
      <c r="J92" s="423"/>
      <c r="K92" s="424"/>
      <c r="L92" s="124"/>
      <c r="M92" s="289"/>
      <c r="N92" s="289"/>
      <c r="O92" s="235" t="str">
        <f t="shared" si="98"/>
        <v/>
      </c>
      <c r="P92" s="236" t="str">
        <f t="shared" si="99"/>
        <v/>
      </c>
      <c r="Q92" s="211"/>
      <c r="R92" s="125"/>
      <c r="S92" s="125"/>
      <c r="T92" s="3">
        <f t="shared" si="55"/>
        <v>0</v>
      </c>
      <c r="U92" s="125"/>
      <c r="V92" s="125"/>
      <c r="W92" s="3">
        <f t="shared" si="56"/>
        <v>0</v>
      </c>
      <c r="X92" s="125"/>
      <c r="Y92" s="125"/>
      <c r="Z92" s="3">
        <f t="shared" si="57"/>
        <v>0</v>
      </c>
      <c r="AA92" s="181">
        <f t="shared" si="58"/>
        <v>0</v>
      </c>
      <c r="AB92" s="60"/>
      <c r="AC92" s="60"/>
      <c r="AD92" s="3">
        <f t="shared" si="59"/>
        <v>0</v>
      </c>
      <c r="AE92" s="60"/>
      <c r="AF92" s="60"/>
      <c r="AG92" s="3">
        <f t="shared" si="79"/>
        <v>0</v>
      </c>
      <c r="AH92" s="60"/>
      <c r="AI92" s="60"/>
      <c r="AJ92" s="4">
        <f t="shared" si="80"/>
        <v>0</v>
      </c>
      <c r="AK92" s="180">
        <f t="shared" si="81"/>
        <v>0</v>
      </c>
      <c r="AL92" s="278"/>
      <c r="AM92" s="278"/>
      <c r="AN92" s="275">
        <f t="shared" si="100"/>
        <v>0</v>
      </c>
      <c r="AO92" s="278"/>
      <c r="AP92" s="278"/>
      <c r="AQ92" s="275">
        <f t="shared" si="101"/>
        <v>0</v>
      </c>
      <c r="AR92" s="278"/>
      <c r="AS92" s="278"/>
      <c r="AT92" s="275">
        <f t="shared" si="102"/>
        <v>0</v>
      </c>
      <c r="AU92" s="180">
        <f t="shared" si="103"/>
        <v>0</v>
      </c>
      <c r="AV92" s="144"/>
      <c r="AW92" s="144"/>
      <c r="AX92" s="144"/>
      <c r="AY92" s="144"/>
      <c r="AZ92" s="144"/>
      <c r="BA92" s="144"/>
      <c r="BB92" s="144"/>
      <c r="BC92" s="144"/>
      <c r="BD92" s="144"/>
      <c r="BE92" s="144"/>
      <c r="BF92" s="144"/>
      <c r="BG92" s="144"/>
      <c r="BH92" s="144"/>
      <c r="BI92" s="144"/>
      <c r="BJ92" s="144"/>
      <c r="BK92" s="144"/>
      <c r="BL92" s="144"/>
      <c r="BM92" s="144"/>
      <c r="BN92" s="144"/>
      <c r="BO92" s="144"/>
      <c r="BP92" s="145">
        <f t="shared" si="104"/>
        <v>0</v>
      </c>
      <c r="BQ92" s="119">
        <f t="shared" si="105"/>
        <v>0</v>
      </c>
      <c r="BR92" s="217"/>
      <c r="BS92" s="204" t="str">
        <f t="shared" si="106"/>
        <v/>
      </c>
      <c r="BT92" s="61" t="str">
        <f t="shared" si="107"/>
        <v/>
      </c>
      <c r="BU92" s="172">
        <f t="shared" si="108"/>
        <v>0</v>
      </c>
      <c r="BV92" s="62" t="str">
        <f t="shared" si="82"/>
        <v/>
      </c>
      <c r="BW92" s="421"/>
      <c r="BX92" s="64"/>
      <c r="BY92" s="60"/>
      <c r="BZ92" s="3">
        <f t="shared" si="83"/>
        <v>0</v>
      </c>
      <c r="CA92" s="60"/>
      <c r="CB92" s="60"/>
      <c r="CC92" s="3">
        <f t="shared" si="60"/>
        <v>0</v>
      </c>
      <c r="CD92" s="60"/>
      <c r="CE92" s="60"/>
      <c r="CF92" s="3">
        <f t="shared" si="61"/>
        <v>0</v>
      </c>
      <c r="CG92" s="60"/>
      <c r="CH92" s="60"/>
      <c r="CI92" s="4">
        <f t="shared" si="62"/>
        <v>0</v>
      </c>
      <c r="CJ92" s="214"/>
      <c r="CK92" s="61" t="str">
        <f t="shared" si="84"/>
        <v/>
      </c>
      <c r="CL92" s="61" t="str">
        <f t="shared" si="85"/>
        <v/>
      </c>
      <c r="CM92" s="172">
        <f t="shared" si="109"/>
        <v>0</v>
      </c>
      <c r="CN92" s="62" t="str">
        <f t="shared" si="86"/>
        <v/>
      </c>
      <c r="CO92" s="217"/>
      <c r="CP92" s="63"/>
      <c r="CQ92" s="63"/>
      <c r="CR92" s="266"/>
      <c r="CS92" s="3">
        <f t="shared" si="110"/>
        <v>0</v>
      </c>
      <c r="CT92" s="266"/>
      <c r="CU92" s="266"/>
      <c r="CV92" s="3">
        <f t="shared" si="111"/>
        <v>0</v>
      </c>
      <c r="CW92" s="266"/>
      <c r="CX92" s="266"/>
      <c r="CY92" s="266"/>
      <c r="CZ92" s="3">
        <f t="shared" si="112"/>
        <v>0</v>
      </c>
      <c r="DA92" s="266"/>
      <c r="DB92" s="266"/>
      <c r="DC92" s="4">
        <f t="shared" si="113"/>
        <v>0</v>
      </c>
      <c r="DD92" s="65"/>
      <c r="DE92" s="65"/>
      <c r="DF92" s="4">
        <f t="shared" si="114"/>
        <v>0</v>
      </c>
      <c r="DG92" s="266"/>
      <c r="DH92" s="266"/>
      <c r="DI92" s="266"/>
      <c r="DJ92" s="4">
        <f t="shared" si="115"/>
        <v>0</v>
      </c>
      <c r="DK92" s="214"/>
      <c r="DL92" s="206" t="str">
        <f t="shared" si="87"/>
        <v/>
      </c>
      <c r="DM92" s="220" t="str">
        <f t="shared" si="88"/>
        <v/>
      </c>
      <c r="DN92" s="179" t="str">
        <f t="shared" si="89"/>
        <v/>
      </c>
      <c r="DO92" s="62" t="str">
        <f t="shared" si="90"/>
        <v/>
      </c>
      <c r="DP92" s="217"/>
      <c r="DQ92" s="175" t="str">
        <f t="shared" si="91"/>
        <v/>
      </c>
      <c r="DR92" s="176" t="str">
        <f t="shared" si="92"/>
        <v/>
      </c>
      <c r="DS92" s="176" t="str">
        <f t="shared" si="93"/>
        <v/>
      </c>
      <c r="DT92" s="176" t="str">
        <f t="shared" si="94"/>
        <v/>
      </c>
      <c r="DU92" s="176" t="str">
        <f t="shared" si="95"/>
        <v/>
      </c>
      <c r="DV92" s="177" t="str">
        <f t="shared" si="96"/>
        <v/>
      </c>
      <c r="DW92" s="174" t="str">
        <f t="shared" si="97"/>
        <v/>
      </c>
      <c r="DX92" s="174" t="str">
        <f t="shared" si="116"/>
        <v/>
      </c>
      <c r="DY92" s="174" t="str">
        <f t="shared" si="117"/>
        <v/>
      </c>
      <c r="DZ92" s="211"/>
      <c r="EA92" s="67"/>
      <c r="EB92" s="67"/>
      <c r="EC92" s="67"/>
      <c r="ED92" s="67"/>
      <c r="EE92" s="67"/>
      <c r="EF92" s="67"/>
      <c r="EG92" s="67"/>
      <c r="EH92" s="67"/>
      <c r="EI92" s="67"/>
      <c r="EJ92" s="67"/>
      <c r="EK92" s="421"/>
    </row>
    <row r="93" spans="1:141" s="9" customFormat="1" ht="18" customHeight="1" x14ac:dyDescent="0.25">
      <c r="A93" s="304"/>
      <c r="B93" s="304"/>
      <c r="C93" s="169"/>
      <c r="D93" s="170"/>
      <c r="E93" s="462"/>
      <c r="F93" s="297"/>
      <c r="G93" s="297"/>
      <c r="H93" s="59"/>
      <c r="I93" s="59"/>
      <c r="J93" s="423"/>
      <c r="K93" s="424"/>
      <c r="L93" s="124"/>
      <c r="M93" s="289"/>
      <c r="N93" s="289"/>
      <c r="O93" s="235" t="str">
        <f t="shared" si="98"/>
        <v/>
      </c>
      <c r="P93" s="236" t="str">
        <f t="shared" si="99"/>
        <v/>
      </c>
      <c r="Q93" s="211"/>
      <c r="R93" s="125"/>
      <c r="S93" s="125"/>
      <c r="T93" s="3">
        <f t="shared" si="55"/>
        <v>0</v>
      </c>
      <c r="U93" s="125"/>
      <c r="V93" s="125"/>
      <c r="W93" s="3">
        <f t="shared" si="56"/>
        <v>0</v>
      </c>
      <c r="X93" s="125"/>
      <c r="Y93" s="125"/>
      <c r="Z93" s="3">
        <f t="shared" si="57"/>
        <v>0</v>
      </c>
      <c r="AA93" s="181">
        <f t="shared" si="58"/>
        <v>0</v>
      </c>
      <c r="AB93" s="60"/>
      <c r="AC93" s="60"/>
      <c r="AD93" s="3">
        <f t="shared" si="59"/>
        <v>0</v>
      </c>
      <c r="AE93" s="60"/>
      <c r="AF93" s="60"/>
      <c r="AG93" s="3">
        <f t="shared" si="79"/>
        <v>0</v>
      </c>
      <c r="AH93" s="60"/>
      <c r="AI93" s="60"/>
      <c r="AJ93" s="4">
        <f t="shared" si="80"/>
        <v>0</v>
      </c>
      <c r="AK93" s="180">
        <f t="shared" si="81"/>
        <v>0</v>
      </c>
      <c r="AL93" s="278"/>
      <c r="AM93" s="278"/>
      <c r="AN93" s="275">
        <f t="shared" si="100"/>
        <v>0</v>
      </c>
      <c r="AO93" s="278"/>
      <c r="AP93" s="278"/>
      <c r="AQ93" s="275">
        <f t="shared" si="101"/>
        <v>0</v>
      </c>
      <c r="AR93" s="278"/>
      <c r="AS93" s="278"/>
      <c r="AT93" s="275">
        <f t="shared" si="102"/>
        <v>0</v>
      </c>
      <c r="AU93" s="180">
        <f t="shared" si="103"/>
        <v>0</v>
      </c>
      <c r="AV93" s="144"/>
      <c r="AW93" s="144"/>
      <c r="AX93" s="144"/>
      <c r="AY93" s="144"/>
      <c r="AZ93" s="144"/>
      <c r="BA93" s="144"/>
      <c r="BB93" s="144"/>
      <c r="BC93" s="144"/>
      <c r="BD93" s="144"/>
      <c r="BE93" s="144"/>
      <c r="BF93" s="144"/>
      <c r="BG93" s="144"/>
      <c r="BH93" s="144"/>
      <c r="BI93" s="144"/>
      <c r="BJ93" s="144"/>
      <c r="BK93" s="144"/>
      <c r="BL93" s="144"/>
      <c r="BM93" s="144"/>
      <c r="BN93" s="144"/>
      <c r="BO93" s="144"/>
      <c r="BP93" s="145">
        <f t="shared" si="104"/>
        <v>0</v>
      </c>
      <c r="BQ93" s="119">
        <f t="shared" si="105"/>
        <v>0</v>
      </c>
      <c r="BR93" s="217"/>
      <c r="BS93" s="204" t="str">
        <f t="shared" si="106"/>
        <v/>
      </c>
      <c r="BT93" s="61" t="str">
        <f t="shared" si="107"/>
        <v/>
      </c>
      <c r="BU93" s="172">
        <f t="shared" si="108"/>
        <v>0</v>
      </c>
      <c r="BV93" s="62" t="str">
        <f t="shared" si="82"/>
        <v/>
      </c>
      <c r="BW93" s="421"/>
      <c r="BX93" s="64"/>
      <c r="BY93" s="60"/>
      <c r="BZ93" s="3">
        <f t="shared" si="83"/>
        <v>0</v>
      </c>
      <c r="CA93" s="60"/>
      <c r="CB93" s="60"/>
      <c r="CC93" s="3">
        <f t="shared" si="60"/>
        <v>0</v>
      </c>
      <c r="CD93" s="60"/>
      <c r="CE93" s="60"/>
      <c r="CF93" s="3">
        <f t="shared" si="61"/>
        <v>0</v>
      </c>
      <c r="CG93" s="60"/>
      <c r="CH93" s="60"/>
      <c r="CI93" s="4">
        <f t="shared" si="62"/>
        <v>0</v>
      </c>
      <c r="CJ93" s="214"/>
      <c r="CK93" s="61" t="str">
        <f t="shared" si="84"/>
        <v/>
      </c>
      <c r="CL93" s="61" t="str">
        <f t="shared" si="85"/>
        <v/>
      </c>
      <c r="CM93" s="172">
        <f t="shared" si="109"/>
        <v>0</v>
      </c>
      <c r="CN93" s="62" t="str">
        <f t="shared" si="86"/>
        <v/>
      </c>
      <c r="CO93" s="217"/>
      <c r="CP93" s="63"/>
      <c r="CQ93" s="63"/>
      <c r="CR93" s="266"/>
      <c r="CS93" s="3">
        <f t="shared" si="110"/>
        <v>0</v>
      </c>
      <c r="CT93" s="266"/>
      <c r="CU93" s="266"/>
      <c r="CV93" s="3">
        <f t="shared" si="111"/>
        <v>0</v>
      </c>
      <c r="CW93" s="266"/>
      <c r="CX93" s="266"/>
      <c r="CY93" s="266"/>
      <c r="CZ93" s="3">
        <f t="shared" si="112"/>
        <v>0</v>
      </c>
      <c r="DA93" s="266"/>
      <c r="DB93" s="266"/>
      <c r="DC93" s="4">
        <f t="shared" si="113"/>
        <v>0</v>
      </c>
      <c r="DD93" s="65"/>
      <c r="DE93" s="65"/>
      <c r="DF93" s="4">
        <f t="shared" si="114"/>
        <v>0</v>
      </c>
      <c r="DG93" s="266"/>
      <c r="DH93" s="266"/>
      <c r="DI93" s="266"/>
      <c r="DJ93" s="4">
        <f t="shared" si="115"/>
        <v>0</v>
      </c>
      <c r="DK93" s="214"/>
      <c r="DL93" s="206" t="str">
        <f t="shared" si="87"/>
        <v/>
      </c>
      <c r="DM93" s="220" t="str">
        <f t="shared" si="88"/>
        <v/>
      </c>
      <c r="DN93" s="179" t="str">
        <f t="shared" si="89"/>
        <v/>
      </c>
      <c r="DO93" s="62" t="str">
        <f t="shared" si="90"/>
        <v/>
      </c>
      <c r="DP93" s="217"/>
      <c r="DQ93" s="175" t="str">
        <f t="shared" si="91"/>
        <v/>
      </c>
      <c r="DR93" s="176" t="str">
        <f t="shared" si="92"/>
        <v/>
      </c>
      <c r="DS93" s="176" t="str">
        <f t="shared" si="93"/>
        <v/>
      </c>
      <c r="DT93" s="176" t="str">
        <f t="shared" si="94"/>
        <v/>
      </c>
      <c r="DU93" s="176" t="str">
        <f t="shared" si="95"/>
        <v/>
      </c>
      <c r="DV93" s="177" t="str">
        <f t="shared" si="96"/>
        <v/>
      </c>
      <c r="DW93" s="174" t="str">
        <f t="shared" si="97"/>
        <v/>
      </c>
      <c r="DX93" s="174" t="str">
        <f t="shared" si="116"/>
        <v/>
      </c>
      <c r="DY93" s="174" t="str">
        <f t="shared" si="117"/>
        <v/>
      </c>
      <c r="DZ93" s="211"/>
      <c r="EA93" s="67"/>
      <c r="EB93" s="67"/>
      <c r="EC93" s="67"/>
      <c r="ED93" s="67"/>
      <c r="EE93" s="67"/>
      <c r="EF93" s="67"/>
      <c r="EG93" s="67"/>
      <c r="EH93" s="67"/>
      <c r="EI93" s="67"/>
      <c r="EJ93" s="67"/>
      <c r="EK93" s="421"/>
    </row>
    <row r="94" spans="1:141" s="9" customFormat="1" ht="18" customHeight="1" x14ac:dyDescent="0.25">
      <c r="A94" s="304"/>
      <c r="B94" s="304"/>
      <c r="C94" s="169"/>
      <c r="D94" s="170"/>
      <c r="E94" s="462"/>
      <c r="F94" s="297"/>
      <c r="G94" s="297"/>
      <c r="H94" s="59"/>
      <c r="I94" s="59"/>
      <c r="J94" s="423"/>
      <c r="K94" s="424"/>
      <c r="L94" s="124"/>
      <c r="M94" s="289"/>
      <c r="N94" s="289"/>
      <c r="O94" s="235" t="str">
        <f t="shared" si="98"/>
        <v/>
      </c>
      <c r="P94" s="236" t="str">
        <f t="shared" si="99"/>
        <v/>
      </c>
      <c r="Q94" s="211"/>
      <c r="R94" s="125"/>
      <c r="S94" s="125"/>
      <c r="T94" s="3">
        <f t="shared" si="55"/>
        <v>0</v>
      </c>
      <c r="U94" s="125"/>
      <c r="V94" s="125"/>
      <c r="W94" s="3">
        <f t="shared" si="56"/>
        <v>0</v>
      </c>
      <c r="X94" s="125"/>
      <c r="Y94" s="125"/>
      <c r="Z94" s="3">
        <f t="shared" si="57"/>
        <v>0</v>
      </c>
      <c r="AA94" s="181">
        <f t="shared" si="58"/>
        <v>0</v>
      </c>
      <c r="AB94" s="60"/>
      <c r="AC94" s="60"/>
      <c r="AD94" s="3">
        <f t="shared" si="59"/>
        <v>0</v>
      </c>
      <c r="AE94" s="60"/>
      <c r="AF94" s="60"/>
      <c r="AG94" s="3">
        <f t="shared" si="79"/>
        <v>0</v>
      </c>
      <c r="AH94" s="60"/>
      <c r="AI94" s="60"/>
      <c r="AJ94" s="4">
        <f t="shared" si="80"/>
        <v>0</v>
      </c>
      <c r="AK94" s="180">
        <f t="shared" si="81"/>
        <v>0</v>
      </c>
      <c r="AL94" s="278"/>
      <c r="AM94" s="278"/>
      <c r="AN94" s="275">
        <f t="shared" si="100"/>
        <v>0</v>
      </c>
      <c r="AO94" s="278"/>
      <c r="AP94" s="278"/>
      <c r="AQ94" s="275">
        <f t="shared" si="101"/>
        <v>0</v>
      </c>
      <c r="AR94" s="278"/>
      <c r="AS94" s="278"/>
      <c r="AT94" s="275">
        <f t="shared" si="102"/>
        <v>0</v>
      </c>
      <c r="AU94" s="180">
        <f t="shared" si="103"/>
        <v>0</v>
      </c>
      <c r="AV94" s="144"/>
      <c r="AW94" s="144"/>
      <c r="AX94" s="144"/>
      <c r="AY94" s="144"/>
      <c r="AZ94" s="144"/>
      <c r="BA94" s="144"/>
      <c r="BB94" s="144"/>
      <c r="BC94" s="144"/>
      <c r="BD94" s="144"/>
      <c r="BE94" s="144"/>
      <c r="BF94" s="144"/>
      <c r="BG94" s="144"/>
      <c r="BH94" s="144"/>
      <c r="BI94" s="144"/>
      <c r="BJ94" s="144"/>
      <c r="BK94" s="144"/>
      <c r="BL94" s="144"/>
      <c r="BM94" s="144"/>
      <c r="BN94" s="144"/>
      <c r="BO94" s="144"/>
      <c r="BP94" s="145">
        <f t="shared" si="104"/>
        <v>0</v>
      </c>
      <c r="BQ94" s="119">
        <f t="shared" si="105"/>
        <v>0</v>
      </c>
      <c r="BR94" s="217"/>
      <c r="BS94" s="204" t="str">
        <f t="shared" si="106"/>
        <v/>
      </c>
      <c r="BT94" s="61" t="str">
        <f t="shared" si="107"/>
        <v/>
      </c>
      <c r="BU94" s="172">
        <f t="shared" si="108"/>
        <v>0</v>
      </c>
      <c r="BV94" s="62" t="str">
        <f t="shared" si="82"/>
        <v/>
      </c>
      <c r="BW94" s="421"/>
      <c r="BX94" s="64"/>
      <c r="BY94" s="60"/>
      <c r="BZ94" s="3">
        <f t="shared" si="83"/>
        <v>0</v>
      </c>
      <c r="CA94" s="60"/>
      <c r="CB94" s="60"/>
      <c r="CC94" s="3">
        <f t="shared" si="60"/>
        <v>0</v>
      </c>
      <c r="CD94" s="60"/>
      <c r="CE94" s="60"/>
      <c r="CF94" s="3">
        <f t="shared" si="61"/>
        <v>0</v>
      </c>
      <c r="CG94" s="60"/>
      <c r="CH94" s="60"/>
      <c r="CI94" s="4">
        <f t="shared" si="62"/>
        <v>0</v>
      </c>
      <c r="CJ94" s="214"/>
      <c r="CK94" s="61" t="str">
        <f t="shared" si="84"/>
        <v/>
      </c>
      <c r="CL94" s="61" t="str">
        <f t="shared" si="85"/>
        <v/>
      </c>
      <c r="CM94" s="172">
        <f t="shared" si="109"/>
        <v>0</v>
      </c>
      <c r="CN94" s="62" t="str">
        <f t="shared" si="86"/>
        <v/>
      </c>
      <c r="CO94" s="217"/>
      <c r="CP94" s="63"/>
      <c r="CQ94" s="63"/>
      <c r="CR94" s="266"/>
      <c r="CS94" s="3">
        <f t="shared" si="110"/>
        <v>0</v>
      </c>
      <c r="CT94" s="266"/>
      <c r="CU94" s="266"/>
      <c r="CV94" s="3">
        <f t="shared" si="111"/>
        <v>0</v>
      </c>
      <c r="CW94" s="266"/>
      <c r="CX94" s="266"/>
      <c r="CY94" s="266"/>
      <c r="CZ94" s="3">
        <f t="shared" si="112"/>
        <v>0</v>
      </c>
      <c r="DA94" s="266"/>
      <c r="DB94" s="266"/>
      <c r="DC94" s="4">
        <f t="shared" si="113"/>
        <v>0</v>
      </c>
      <c r="DD94" s="65"/>
      <c r="DE94" s="65"/>
      <c r="DF94" s="4">
        <f t="shared" si="114"/>
        <v>0</v>
      </c>
      <c r="DG94" s="266"/>
      <c r="DH94" s="266"/>
      <c r="DI94" s="266"/>
      <c r="DJ94" s="4">
        <f t="shared" si="115"/>
        <v>0</v>
      </c>
      <c r="DK94" s="214"/>
      <c r="DL94" s="206" t="str">
        <f t="shared" si="87"/>
        <v/>
      </c>
      <c r="DM94" s="220" t="str">
        <f t="shared" si="88"/>
        <v/>
      </c>
      <c r="DN94" s="179" t="str">
        <f t="shared" si="89"/>
        <v/>
      </c>
      <c r="DO94" s="62" t="str">
        <f t="shared" si="90"/>
        <v/>
      </c>
      <c r="DP94" s="217"/>
      <c r="DQ94" s="175" t="str">
        <f t="shared" si="91"/>
        <v/>
      </c>
      <c r="DR94" s="176" t="str">
        <f t="shared" si="92"/>
        <v/>
      </c>
      <c r="DS94" s="176" t="str">
        <f t="shared" si="93"/>
        <v/>
      </c>
      <c r="DT94" s="176" t="str">
        <f t="shared" si="94"/>
        <v/>
      </c>
      <c r="DU94" s="176" t="str">
        <f t="shared" si="95"/>
        <v/>
      </c>
      <c r="DV94" s="177" t="str">
        <f t="shared" si="96"/>
        <v/>
      </c>
      <c r="DW94" s="174" t="str">
        <f t="shared" si="97"/>
        <v/>
      </c>
      <c r="DX94" s="174" t="str">
        <f t="shared" si="116"/>
        <v/>
      </c>
      <c r="DY94" s="174" t="str">
        <f t="shared" si="117"/>
        <v/>
      </c>
      <c r="DZ94" s="211"/>
      <c r="EA94" s="67"/>
      <c r="EB94" s="67"/>
      <c r="EC94" s="67"/>
      <c r="ED94" s="67"/>
      <c r="EE94" s="67"/>
      <c r="EF94" s="67"/>
      <c r="EG94" s="67"/>
      <c r="EH94" s="67"/>
      <c r="EI94" s="67"/>
      <c r="EJ94" s="67"/>
      <c r="EK94" s="421"/>
    </row>
    <row r="95" spans="1:141" s="9" customFormat="1" ht="18" customHeight="1" x14ac:dyDescent="0.25">
      <c r="A95" s="304"/>
      <c r="B95" s="304"/>
      <c r="C95" s="169"/>
      <c r="D95" s="170"/>
      <c r="E95" s="462"/>
      <c r="F95" s="297"/>
      <c r="G95" s="297"/>
      <c r="H95" s="59"/>
      <c r="I95" s="59"/>
      <c r="J95" s="423"/>
      <c r="K95" s="424"/>
      <c r="L95" s="124"/>
      <c r="M95" s="289"/>
      <c r="N95" s="289"/>
      <c r="O95" s="235" t="str">
        <f t="shared" si="98"/>
        <v/>
      </c>
      <c r="P95" s="236" t="str">
        <f t="shared" si="99"/>
        <v/>
      </c>
      <c r="Q95" s="211"/>
      <c r="R95" s="125"/>
      <c r="S95" s="125"/>
      <c r="T95" s="3">
        <f t="shared" si="55"/>
        <v>0</v>
      </c>
      <c r="U95" s="125"/>
      <c r="V95" s="125"/>
      <c r="W95" s="3">
        <f t="shared" si="56"/>
        <v>0</v>
      </c>
      <c r="X95" s="125"/>
      <c r="Y95" s="125"/>
      <c r="Z95" s="3">
        <f t="shared" si="57"/>
        <v>0</v>
      </c>
      <c r="AA95" s="181">
        <f t="shared" si="58"/>
        <v>0</v>
      </c>
      <c r="AB95" s="60"/>
      <c r="AC95" s="60"/>
      <c r="AD95" s="3">
        <f t="shared" si="59"/>
        <v>0</v>
      </c>
      <c r="AE95" s="60"/>
      <c r="AF95" s="60"/>
      <c r="AG95" s="3">
        <f t="shared" si="79"/>
        <v>0</v>
      </c>
      <c r="AH95" s="60"/>
      <c r="AI95" s="60"/>
      <c r="AJ95" s="4">
        <f t="shared" si="80"/>
        <v>0</v>
      </c>
      <c r="AK95" s="180">
        <f t="shared" si="81"/>
        <v>0</v>
      </c>
      <c r="AL95" s="278"/>
      <c r="AM95" s="278"/>
      <c r="AN95" s="275">
        <f t="shared" si="100"/>
        <v>0</v>
      </c>
      <c r="AO95" s="278"/>
      <c r="AP95" s="278"/>
      <c r="AQ95" s="275">
        <f t="shared" si="101"/>
        <v>0</v>
      </c>
      <c r="AR95" s="278"/>
      <c r="AS95" s="278"/>
      <c r="AT95" s="275">
        <f t="shared" si="102"/>
        <v>0</v>
      </c>
      <c r="AU95" s="180">
        <f t="shared" si="103"/>
        <v>0</v>
      </c>
      <c r="AV95" s="144"/>
      <c r="AW95" s="144"/>
      <c r="AX95" s="144"/>
      <c r="AY95" s="144"/>
      <c r="AZ95" s="144"/>
      <c r="BA95" s="144"/>
      <c r="BB95" s="144"/>
      <c r="BC95" s="144"/>
      <c r="BD95" s="144"/>
      <c r="BE95" s="144"/>
      <c r="BF95" s="144"/>
      <c r="BG95" s="144"/>
      <c r="BH95" s="144"/>
      <c r="BI95" s="144"/>
      <c r="BJ95" s="144"/>
      <c r="BK95" s="144"/>
      <c r="BL95" s="144"/>
      <c r="BM95" s="144"/>
      <c r="BN95" s="144"/>
      <c r="BO95" s="144"/>
      <c r="BP95" s="145">
        <f t="shared" si="104"/>
        <v>0</v>
      </c>
      <c r="BQ95" s="119">
        <f t="shared" si="105"/>
        <v>0</v>
      </c>
      <c r="BR95" s="217"/>
      <c r="BS95" s="204" t="str">
        <f t="shared" si="106"/>
        <v/>
      </c>
      <c r="BT95" s="61" t="str">
        <f t="shared" si="107"/>
        <v/>
      </c>
      <c r="BU95" s="172">
        <f t="shared" si="108"/>
        <v>0</v>
      </c>
      <c r="BV95" s="62" t="str">
        <f t="shared" si="82"/>
        <v/>
      </c>
      <c r="BW95" s="421"/>
      <c r="BX95" s="64"/>
      <c r="BY95" s="60"/>
      <c r="BZ95" s="3">
        <f t="shared" si="83"/>
        <v>0</v>
      </c>
      <c r="CA95" s="60"/>
      <c r="CB95" s="60"/>
      <c r="CC95" s="3">
        <f t="shared" si="60"/>
        <v>0</v>
      </c>
      <c r="CD95" s="60"/>
      <c r="CE95" s="60"/>
      <c r="CF95" s="3">
        <f t="shared" si="61"/>
        <v>0</v>
      </c>
      <c r="CG95" s="60"/>
      <c r="CH95" s="60"/>
      <c r="CI95" s="4">
        <f t="shared" si="62"/>
        <v>0</v>
      </c>
      <c r="CJ95" s="214"/>
      <c r="CK95" s="61" t="str">
        <f t="shared" si="84"/>
        <v/>
      </c>
      <c r="CL95" s="61" t="str">
        <f t="shared" si="85"/>
        <v/>
      </c>
      <c r="CM95" s="172">
        <f t="shared" si="109"/>
        <v>0</v>
      </c>
      <c r="CN95" s="62" t="str">
        <f t="shared" si="86"/>
        <v/>
      </c>
      <c r="CO95" s="217"/>
      <c r="CP95" s="63"/>
      <c r="CQ95" s="63"/>
      <c r="CR95" s="266"/>
      <c r="CS95" s="3">
        <f t="shared" si="110"/>
        <v>0</v>
      </c>
      <c r="CT95" s="266"/>
      <c r="CU95" s="266"/>
      <c r="CV95" s="3">
        <f t="shared" si="111"/>
        <v>0</v>
      </c>
      <c r="CW95" s="266"/>
      <c r="CX95" s="266"/>
      <c r="CY95" s="266"/>
      <c r="CZ95" s="3">
        <f t="shared" si="112"/>
        <v>0</v>
      </c>
      <c r="DA95" s="266"/>
      <c r="DB95" s="266"/>
      <c r="DC95" s="4">
        <f t="shared" si="113"/>
        <v>0</v>
      </c>
      <c r="DD95" s="65"/>
      <c r="DE95" s="65"/>
      <c r="DF95" s="4">
        <f t="shared" si="114"/>
        <v>0</v>
      </c>
      <c r="DG95" s="266"/>
      <c r="DH95" s="266"/>
      <c r="DI95" s="266"/>
      <c r="DJ95" s="4">
        <f t="shared" si="115"/>
        <v>0</v>
      </c>
      <c r="DK95" s="214"/>
      <c r="DL95" s="206" t="str">
        <f t="shared" si="87"/>
        <v/>
      </c>
      <c r="DM95" s="220" t="str">
        <f t="shared" si="88"/>
        <v/>
      </c>
      <c r="DN95" s="179" t="str">
        <f t="shared" si="89"/>
        <v/>
      </c>
      <c r="DO95" s="62" t="str">
        <f t="shared" si="90"/>
        <v/>
      </c>
      <c r="DP95" s="217"/>
      <c r="DQ95" s="175" t="str">
        <f t="shared" si="91"/>
        <v/>
      </c>
      <c r="DR95" s="176" t="str">
        <f t="shared" si="92"/>
        <v/>
      </c>
      <c r="DS95" s="176" t="str">
        <f t="shared" si="93"/>
        <v/>
      </c>
      <c r="DT95" s="176" t="str">
        <f t="shared" si="94"/>
        <v/>
      </c>
      <c r="DU95" s="176" t="str">
        <f t="shared" si="95"/>
        <v/>
      </c>
      <c r="DV95" s="177" t="str">
        <f t="shared" si="96"/>
        <v/>
      </c>
      <c r="DW95" s="174" t="str">
        <f t="shared" si="97"/>
        <v/>
      </c>
      <c r="DX95" s="174" t="str">
        <f t="shared" si="116"/>
        <v/>
      </c>
      <c r="DY95" s="174" t="str">
        <f t="shared" si="117"/>
        <v/>
      </c>
      <c r="DZ95" s="211"/>
      <c r="EA95" s="67"/>
      <c r="EB95" s="67"/>
      <c r="EC95" s="67"/>
      <c r="ED95" s="67"/>
      <c r="EE95" s="67"/>
      <c r="EF95" s="67"/>
      <c r="EG95" s="67"/>
      <c r="EH95" s="67"/>
      <c r="EI95" s="67"/>
      <c r="EJ95" s="67"/>
      <c r="EK95" s="421"/>
    </row>
    <row r="96" spans="1:141" s="9" customFormat="1" ht="18" customHeight="1" x14ac:dyDescent="0.25">
      <c r="A96" s="304"/>
      <c r="B96" s="304"/>
      <c r="C96" s="169"/>
      <c r="D96" s="170"/>
      <c r="E96" s="462"/>
      <c r="F96" s="297"/>
      <c r="G96" s="297"/>
      <c r="H96" s="59"/>
      <c r="I96" s="59"/>
      <c r="J96" s="423"/>
      <c r="K96" s="424"/>
      <c r="L96" s="124"/>
      <c r="M96" s="289"/>
      <c r="N96" s="289"/>
      <c r="O96" s="235" t="str">
        <f t="shared" si="98"/>
        <v/>
      </c>
      <c r="P96" s="236" t="str">
        <f t="shared" si="99"/>
        <v/>
      </c>
      <c r="Q96" s="211"/>
      <c r="R96" s="125"/>
      <c r="S96" s="125"/>
      <c r="T96" s="3">
        <f t="shared" si="55"/>
        <v>0</v>
      </c>
      <c r="U96" s="125"/>
      <c r="V96" s="125"/>
      <c r="W96" s="3">
        <f t="shared" si="56"/>
        <v>0</v>
      </c>
      <c r="X96" s="125"/>
      <c r="Y96" s="125"/>
      <c r="Z96" s="3">
        <f t="shared" si="57"/>
        <v>0</v>
      </c>
      <c r="AA96" s="181">
        <f t="shared" si="58"/>
        <v>0</v>
      </c>
      <c r="AB96" s="60"/>
      <c r="AC96" s="60"/>
      <c r="AD96" s="3">
        <f t="shared" si="59"/>
        <v>0</v>
      </c>
      <c r="AE96" s="60"/>
      <c r="AF96" s="60"/>
      <c r="AG96" s="3">
        <f t="shared" si="79"/>
        <v>0</v>
      </c>
      <c r="AH96" s="60"/>
      <c r="AI96" s="60"/>
      <c r="AJ96" s="4">
        <f t="shared" si="80"/>
        <v>0</v>
      </c>
      <c r="AK96" s="180">
        <f t="shared" si="81"/>
        <v>0</v>
      </c>
      <c r="AL96" s="278"/>
      <c r="AM96" s="278"/>
      <c r="AN96" s="275">
        <f t="shared" si="100"/>
        <v>0</v>
      </c>
      <c r="AO96" s="278"/>
      <c r="AP96" s="278"/>
      <c r="AQ96" s="275">
        <f t="shared" si="101"/>
        <v>0</v>
      </c>
      <c r="AR96" s="278"/>
      <c r="AS96" s="278"/>
      <c r="AT96" s="275">
        <f t="shared" si="102"/>
        <v>0</v>
      </c>
      <c r="AU96" s="180">
        <f t="shared" si="103"/>
        <v>0</v>
      </c>
      <c r="AV96" s="144"/>
      <c r="AW96" s="144"/>
      <c r="AX96" s="144"/>
      <c r="AY96" s="144"/>
      <c r="AZ96" s="144"/>
      <c r="BA96" s="144"/>
      <c r="BB96" s="144"/>
      <c r="BC96" s="144"/>
      <c r="BD96" s="144"/>
      <c r="BE96" s="144"/>
      <c r="BF96" s="144"/>
      <c r="BG96" s="144"/>
      <c r="BH96" s="144"/>
      <c r="BI96" s="144"/>
      <c r="BJ96" s="144"/>
      <c r="BK96" s="144"/>
      <c r="BL96" s="144"/>
      <c r="BM96" s="144"/>
      <c r="BN96" s="144"/>
      <c r="BO96" s="144"/>
      <c r="BP96" s="145">
        <f t="shared" si="104"/>
        <v>0</v>
      </c>
      <c r="BQ96" s="119">
        <f t="shared" si="105"/>
        <v>0</v>
      </c>
      <c r="BR96" s="217"/>
      <c r="BS96" s="204" t="str">
        <f t="shared" si="106"/>
        <v/>
      </c>
      <c r="BT96" s="61" t="str">
        <f t="shared" si="107"/>
        <v/>
      </c>
      <c r="BU96" s="172">
        <f t="shared" si="108"/>
        <v>0</v>
      </c>
      <c r="BV96" s="62" t="str">
        <f t="shared" si="82"/>
        <v/>
      </c>
      <c r="BW96" s="421"/>
      <c r="BX96" s="64"/>
      <c r="BY96" s="60"/>
      <c r="BZ96" s="3">
        <f t="shared" si="83"/>
        <v>0</v>
      </c>
      <c r="CA96" s="60"/>
      <c r="CB96" s="60"/>
      <c r="CC96" s="3">
        <f t="shared" si="60"/>
        <v>0</v>
      </c>
      <c r="CD96" s="60"/>
      <c r="CE96" s="60"/>
      <c r="CF96" s="3">
        <f t="shared" si="61"/>
        <v>0</v>
      </c>
      <c r="CG96" s="60"/>
      <c r="CH96" s="60"/>
      <c r="CI96" s="4">
        <f t="shared" si="62"/>
        <v>0</v>
      </c>
      <c r="CJ96" s="214"/>
      <c r="CK96" s="61" t="str">
        <f t="shared" si="84"/>
        <v/>
      </c>
      <c r="CL96" s="61" t="str">
        <f t="shared" si="85"/>
        <v/>
      </c>
      <c r="CM96" s="172">
        <f t="shared" si="109"/>
        <v>0</v>
      </c>
      <c r="CN96" s="62" t="str">
        <f t="shared" si="86"/>
        <v/>
      </c>
      <c r="CO96" s="217"/>
      <c r="CP96" s="63"/>
      <c r="CQ96" s="63"/>
      <c r="CR96" s="266"/>
      <c r="CS96" s="3">
        <f t="shared" si="110"/>
        <v>0</v>
      </c>
      <c r="CT96" s="266"/>
      <c r="CU96" s="266"/>
      <c r="CV96" s="3">
        <f t="shared" si="111"/>
        <v>0</v>
      </c>
      <c r="CW96" s="266"/>
      <c r="CX96" s="266"/>
      <c r="CY96" s="266"/>
      <c r="CZ96" s="3">
        <f t="shared" si="112"/>
        <v>0</v>
      </c>
      <c r="DA96" s="266"/>
      <c r="DB96" s="266"/>
      <c r="DC96" s="4">
        <f t="shared" si="113"/>
        <v>0</v>
      </c>
      <c r="DD96" s="65"/>
      <c r="DE96" s="65"/>
      <c r="DF96" s="4">
        <f t="shared" si="114"/>
        <v>0</v>
      </c>
      <c r="DG96" s="266"/>
      <c r="DH96" s="266"/>
      <c r="DI96" s="266"/>
      <c r="DJ96" s="4">
        <f t="shared" si="115"/>
        <v>0</v>
      </c>
      <c r="DK96" s="214"/>
      <c r="DL96" s="206" t="str">
        <f t="shared" si="87"/>
        <v/>
      </c>
      <c r="DM96" s="220" t="str">
        <f t="shared" si="88"/>
        <v/>
      </c>
      <c r="DN96" s="179" t="str">
        <f t="shared" si="89"/>
        <v/>
      </c>
      <c r="DO96" s="62" t="str">
        <f t="shared" si="90"/>
        <v/>
      </c>
      <c r="DP96" s="217"/>
      <c r="DQ96" s="175" t="str">
        <f t="shared" si="91"/>
        <v/>
      </c>
      <c r="DR96" s="176" t="str">
        <f t="shared" si="92"/>
        <v/>
      </c>
      <c r="DS96" s="176" t="str">
        <f t="shared" si="93"/>
        <v/>
      </c>
      <c r="DT96" s="176" t="str">
        <f t="shared" si="94"/>
        <v/>
      </c>
      <c r="DU96" s="176" t="str">
        <f t="shared" si="95"/>
        <v/>
      </c>
      <c r="DV96" s="177" t="str">
        <f t="shared" si="96"/>
        <v/>
      </c>
      <c r="DW96" s="174" t="str">
        <f t="shared" si="97"/>
        <v/>
      </c>
      <c r="DX96" s="174" t="str">
        <f t="shared" si="116"/>
        <v/>
      </c>
      <c r="DY96" s="174" t="str">
        <f t="shared" si="117"/>
        <v/>
      </c>
      <c r="DZ96" s="211"/>
      <c r="EA96" s="67"/>
      <c r="EB96" s="67"/>
      <c r="EC96" s="67"/>
      <c r="ED96" s="67"/>
      <c r="EE96" s="67"/>
      <c r="EF96" s="67"/>
      <c r="EG96" s="67"/>
      <c r="EH96" s="67"/>
      <c r="EI96" s="67"/>
      <c r="EJ96" s="67"/>
      <c r="EK96" s="421"/>
    </row>
    <row r="97" spans="1:141" s="9" customFormat="1" ht="18" customHeight="1" x14ac:dyDescent="0.25">
      <c r="A97" s="304"/>
      <c r="B97" s="304"/>
      <c r="C97" s="169"/>
      <c r="D97" s="170"/>
      <c r="E97" s="462"/>
      <c r="F97" s="297"/>
      <c r="G97" s="297"/>
      <c r="H97" s="59"/>
      <c r="I97" s="59"/>
      <c r="J97" s="423"/>
      <c r="K97" s="424"/>
      <c r="L97" s="124"/>
      <c r="M97" s="289"/>
      <c r="N97" s="289"/>
      <c r="O97" s="235" t="str">
        <f t="shared" si="98"/>
        <v/>
      </c>
      <c r="P97" s="236" t="str">
        <f t="shared" si="99"/>
        <v/>
      </c>
      <c r="Q97" s="211"/>
      <c r="R97" s="125"/>
      <c r="S97" s="125"/>
      <c r="T97" s="3">
        <f t="shared" si="55"/>
        <v>0</v>
      </c>
      <c r="U97" s="125"/>
      <c r="V97" s="125"/>
      <c r="W97" s="3">
        <f t="shared" si="56"/>
        <v>0</v>
      </c>
      <c r="X97" s="125"/>
      <c r="Y97" s="125"/>
      <c r="Z97" s="3">
        <f t="shared" si="57"/>
        <v>0</v>
      </c>
      <c r="AA97" s="181">
        <f t="shared" si="58"/>
        <v>0</v>
      </c>
      <c r="AB97" s="60"/>
      <c r="AC97" s="60"/>
      <c r="AD97" s="3">
        <f t="shared" si="59"/>
        <v>0</v>
      </c>
      <c r="AE97" s="60"/>
      <c r="AF97" s="60"/>
      <c r="AG97" s="3">
        <f t="shared" si="79"/>
        <v>0</v>
      </c>
      <c r="AH97" s="60"/>
      <c r="AI97" s="60"/>
      <c r="AJ97" s="4">
        <f t="shared" si="80"/>
        <v>0</v>
      </c>
      <c r="AK97" s="180">
        <f t="shared" si="81"/>
        <v>0</v>
      </c>
      <c r="AL97" s="278"/>
      <c r="AM97" s="278"/>
      <c r="AN97" s="275">
        <f t="shared" si="100"/>
        <v>0</v>
      </c>
      <c r="AO97" s="278"/>
      <c r="AP97" s="278"/>
      <c r="AQ97" s="275">
        <f t="shared" si="101"/>
        <v>0</v>
      </c>
      <c r="AR97" s="278"/>
      <c r="AS97" s="278"/>
      <c r="AT97" s="275">
        <f t="shared" si="102"/>
        <v>0</v>
      </c>
      <c r="AU97" s="180">
        <f t="shared" si="103"/>
        <v>0</v>
      </c>
      <c r="AV97" s="144"/>
      <c r="AW97" s="144"/>
      <c r="AX97" s="144"/>
      <c r="AY97" s="144"/>
      <c r="AZ97" s="144"/>
      <c r="BA97" s="144"/>
      <c r="BB97" s="144"/>
      <c r="BC97" s="144"/>
      <c r="BD97" s="144"/>
      <c r="BE97" s="144"/>
      <c r="BF97" s="144"/>
      <c r="BG97" s="144"/>
      <c r="BH97" s="144"/>
      <c r="BI97" s="144"/>
      <c r="BJ97" s="144"/>
      <c r="BK97" s="144"/>
      <c r="BL97" s="144"/>
      <c r="BM97" s="144"/>
      <c r="BN97" s="144"/>
      <c r="BO97" s="144"/>
      <c r="BP97" s="145">
        <f t="shared" si="104"/>
        <v>0</v>
      </c>
      <c r="BQ97" s="119">
        <f t="shared" si="105"/>
        <v>0</v>
      </c>
      <c r="BR97" s="217"/>
      <c r="BS97" s="204" t="str">
        <f t="shared" si="106"/>
        <v/>
      </c>
      <c r="BT97" s="61" t="str">
        <f t="shared" si="107"/>
        <v/>
      </c>
      <c r="BU97" s="172">
        <f t="shared" si="108"/>
        <v>0</v>
      </c>
      <c r="BV97" s="62" t="str">
        <f t="shared" si="82"/>
        <v/>
      </c>
      <c r="BW97" s="421"/>
      <c r="BX97" s="64"/>
      <c r="BY97" s="60"/>
      <c r="BZ97" s="3">
        <f t="shared" si="83"/>
        <v>0</v>
      </c>
      <c r="CA97" s="60"/>
      <c r="CB97" s="60"/>
      <c r="CC97" s="3">
        <f t="shared" si="60"/>
        <v>0</v>
      </c>
      <c r="CD97" s="60"/>
      <c r="CE97" s="60"/>
      <c r="CF97" s="3">
        <f t="shared" si="61"/>
        <v>0</v>
      </c>
      <c r="CG97" s="60"/>
      <c r="CH97" s="60"/>
      <c r="CI97" s="4">
        <f t="shared" si="62"/>
        <v>0</v>
      </c>
      <c r="CJ97" s="214"/>
      <c r="CK97" s="61" t="str">
        <f t="shared" si="84"/>
        <v/>
      </c>
      <c r="CL97" s="61" t="str">
        <f t="shared" si="85"/>
        <v/>
      </c>
      <c r="CM97" s="172">
        <f t="shared" si="109"/>
        <v>0</v>
      </c>
      <c r="CN97" s="62" t="str">
        <f t="shared" si="86"/>
        <v/>
      </c>
      <c r="CO97" s="217"/>
      <c r="CP97" s="63"/>
      <c r="CQ97" s="63"/>
      <c r="CR97" s="266"/>
      <c r="CS97" s="3">
        <f t="shared" si="110"/>
        <v>0</v>
      </c>
      <c r="CT97" s="266"/>
      <c r="CU97" s="266"/>
      <c r="CV97" s="3">
        <f t="shared" si="111"/>
        <v>0</v>
      </c>
      <c r="CW97" s="266"/>
      <c r="CX97" s="266"/>
      <c r="CY97" s="266"/>
      <c r="CZ97" s="3">
        <f t="shared" si="112"/>
        <v>0</v>
      </c>
      <c r="DA97" s="266"/>
      <c r="DB97" s="266"/>
      <c r="DC97" s="4">
        <f t="shared" si="113"/>
        <v>0</v>
      </c>
      <c r="DD97" s="65"/>
      <c r="DE97" s="65"/>
      <c r="DF97" s="4">
        <f t="shared" si="114"/>
        <v>0</v>
      </c>
      <c r="DG97" s="266"/>
      <c r="DH97" s="266"/>
      <c r="DI97" s="266"/>
      <c r="DJ97" s="4">
        <f t="shared" si="115"/>
        <v>0</v>
      </c>
      <c r="DK97" s="214"/>
      <c r="DL97" s="206" t="str">
        <f t="shared" si="87"/>
        <v/>
      </c>
      <c r="DM97" s="220" t="str">
        <f t="shared" si="88"/>
        <v/>
      </c>
      <c r="DN97" s="179" t="str">
        <f t="shared" si="89"/>
        <v/>
      </c>
      <c r="DO97" s="62" t="str">
        <f t="shared" si="90"/>
        <v/>
      </c>
      <c r="DP97" s="217"/>
      <c r="DQ97" s="175" t="str">
        <f t="shared" si="91"/>
        <v/>
      </c>
      <c r="DR97" s="176" t="str">
        <f t="shared" si="92"/>
        <v/>
      </c>
      <c r="DS97" s="176" t="str">
        <f t="shared" si="93"/>
        <v/>
      </c>
      <c r="DT97" s="176" t="str">
        <f t="shared" si="94"/>
        <v/>
      </c>
      <c r="DU97" s="176" t="str">
        <f t="shared" si="95"/>
        <v/>
      </c>
      <c r="DV97" s="177" t="str">
        <f t="shared" si="96"/>
        <v/>
      </c>
      <c r="DW97" s="174" t="str">
        <f t="shared" si="97"/>
        <v/>
      </c>
      <c r="DX97" s="174" t="str">
        <f t="shared" si="116"/>
        <v/>
      </c>
      <c r="DY97" s="174" t="str">
        <f t="shared" si="117"/>
        <v/>
      </c>
      <c r="DZ97" s="211"/>
      <c r="EA97" s="67"/>
      <c r="EB97" s="67"/>
      <c r="EC97" s="67"/>
      <c r="ED97" s="67"/>
      <c r="EE97" s="67"/>
      <c r="EF97" s="67"/>
      <c r="EG97" s="67"/>
      <c r="EH97" s="67"/>
      <c r="EI97" s="67"/>
      <c r="EJ97" s="67"/>
      <c r="EK97" s="421"/>
    </row>
    <row r="98" spans="1:141" s="9" customFormat="1" ht="18" customHeight="1" x14ac:dyDescent="0.25">
      <c r="A98" s="304"/>
      <c r="B98" s="304"/>
      <c r="C98" s="169"/>
      <c r="D98" s="170"/>
      <c r="E98" s="462"/>
      <c r="F98" s="297"/>
      <c r="G98" s="297"/>
      <c r="H98" s="59"/>
      <c r="I98" s="59"/>
      <c r="J98" s="423"/>
      <c r="K98" s="424"/>
      <c r="L98" s="124"/>
      <c r="M98" s="289"/>
      <c r="N98" s="289"/>
      <c r="O98" s="235" t="str">
        <f t="shared" si="98"/>
        <v/>
      </c>
      <c r="P98" s="236" t="str">
        <f t="shared" si="99"/>
        <v/>
      </c>
      <c r="Q98" s="211"/>
      <c r="R98" s="125"/>
      <c r="S98" s="125"/>
      <c r="T98" s="3">
        <f t="shared" si="55"/>
        <v>0</v>
      </c>
      <c r="U98" s="125"/>
      <c r="V98" s="125"/>
      <c r="W98" s="3">
        <f t="shared" si="56"/>
        <v>0</v>
      </c>
      <c r="X98" s="125"/>
      <c r="Y98" s="125"/>
      <c r="Z98" s="3">
        <f t="shared" si="57"/>
        <v>0</v>
      </c>
      <c r="AA98" s="181">
        <f t="shared" si="58"/>
        <v>0</v>
      </c>
      <c r="AB98" s="60"/>
      <c r="AC98" s="60"/>
      <c r="AD98" s="3">
        <f t="shared" si="59"/>
        <v>0</v>
      </c>
      <c r="AE98" s="60"/>
      <c r="AF98" s="60"/>
      <c r="AG98" s="3">
        <f t="shared" si="79"/>
        <v>0</v>
      </c>
      <c r="AH98" s="60"/>
      <c r="AI98" s="60"/>
      <c r="AJ98" s="4">
        <f t="shared" si="80"/>
        <v>0</v>
      </c>
      <c r="AK98" s="180">
        <f t="shared" si="81"/>
        <v>0</v>
      </c>
      <c r="AL98" s="278"/>
      <c r="AM98" s="278"/>
      <c r="AN98" s="275">
        <f t="shared" si="100"/>
        <v>0</v>
      </c>
      <c r="AO98" s="278"/>
      <c r="AP98" s="278"/>
      <c r="AQ98" s="275">
        <f t="shared" si="101"/>
        <v>0</v>
      </c>
      <c r="AR98" s="278"/>
      <c r="AS98" s="278"/>
      <c r="AT98" s="275">
        <f t="shared" si="102"/>
        <v>0</v>
      </c>
      <c r="AU98" s="180">
        <f t="shared" si="103"/>
        <v>0</v>
      </c>
      <c r="AV98" s="144"/>
      <c r="AW98" s="144"/>
      <c r="AX98" s="144"/>
      <c r="AY98" s="144"/>
      <c r="AZ98" s="144"/>
      <c r="BA98" s="144"/>
      <c r="BB98" s="144"/>
      <c r="BC98" s="144"/>
      <c r="BD98" s="144"/>
      <c r="BE98" s="144"/>
      <c r="BF98" s="144"/>
      <c r="BG98" s="144"/>
      <c r="BH98" s="144"/>
      <c r="BI98" s="144"/>
      <c r="BJ98" s="144"/>
      <c r="BK98" s="144"/>
      <c r="BL98" s="144"/>
      <c r="BM98" s="144"/>
      <c r="BN98" s="144"/>
      <c r="BO98" s="144"/>
      <c r="BP98" s="145">
        <f t="shared" si="104"/>
        <v>0</v>
      </c>
      <c r="BQ98" s="119">
        <f t="shared" si="105"/>
        <v>0</v>
      </c>
      <c r="BR98" s="217"/>
      <c r="BS98" s="204" t="str">
        <f t="shared" si="106"/>
        <v/>
      </c>
      <c r="BT98" s="61" t="str">
        <f t="shared" si="107"/>
        <v/>
      </c>
      <c r="BU98" s="172">
        <f t="shared" si="108"/>
        <v>0</v>
      </c>
      <c r="BV98" s="62" t="str">
        <f t="shared" si="82"/>
        <v/>
      </c>
      <c r="BW98" s="421"/>
      <c r="BX98" s="64"/>
      <c r="BY98" s="60"/>
      <c r="BZ98" s="3">
        <f t="shared" si="83"/>
        <v>0</v>
      </c>
      <c r="CA98" s="60"/>
      <c r="CB98" s="60"/>
      <c r="CC98" s="3">
        <f t="shared" si="60"/>
        <v>0</v>
      </c>
      <c r="CD98" s="60"/>
      <c r="CE98" s="60"/>
      <c r="CF98" s="3">
        <f t="shared" si="61"/>
        <v>0</v>
      </c>
      <c r="CG98" s="60"/>
      <c r="CH98" s="60"/>
      <c r="CI98" s="4">
        <f t="shared" si="62"/>
        <v>0</v>
      </c>
      <c r="CJ98" s="214"/>
      <c r="CK98" s="61" t="str">
        <f t="shared" si="84"/>
        <v/>
      </c>
      <c r="CL98" s="61" t="str">
        <f t="shared" si="85"/>
        <v/>
      </c>
      <c r="CM98" s="172">
        <f t="shared" si="109"/>
        <v>0</v>
      </c>
      <c r="CN98" s="62" t="str">
        <f t="shared" si="86"/>
        <v/>
      </c>
      <c r="CO98" s="217"/>
      <c r="CP98" s="63"/>
      <c r="CQ98" s="63"/>
      <c r="CR98" s="266"/>
      <c r="CS98" s="3">
        <f t="shared" si="110"/>
        <v>0</v>
      </c>
      <c r="CT98" s="266"/>
      <c r="CU98" s="266"/>
      <c r="CV98" s="3">
        <f t="shared" si="111"/>
        <v>0</v>
      </c>
      <c r="CW98" s="266"/>
      <c r="CX98" s="266"/>
      <c r="CY98" s="266"/>
      <c r="CZ98" s="3">
        <f t="shared" si="112"/>
        <v>0</v>
      </c>
      <c r="DA98" s="266"/>
      <c r="DB98" s="266"/>
      <c r="DC98" s="4">
        <f t="shared" si="113"/>
        <v>0</v>
      </c>
      <c r="DD98" s="65"/>
      <c r="DE98" s="65"/>
      <c r="DF98" s="4">
        <f t="shared" si="114"/>
        <v>0</v>
      </c>
      <c r="DG98" s="266"/>
      <c r="DH98" s="266"/>
      <c r="DI98" s="266"/>
      <c r="DJ98" s="4">
        <f t="shared" si="115"/>
        <v>0</v>
      </c>
      <c r="DK98" s="214"/>
      <c r="DL98" s="206" t="str">
        <f t="shared" si="87"/>
        <v/>
      </c>
      <c r="DM98" s="220" t="str">
        <f t="shared" si="88"/>
        <v/>
      </c>
      <c r="DN98" s="179" t="str">
        <f t="shared" si="89"/>
        <v/>
      </c>
      <c r="DO98" s="62" t="str">
        <f t="shared" si="90"/>
        <v/>
      </c>
      <c r="DP98" s="217"/>
      <c r="DQ98" s="175" t="str">
        <f t="shared" si="91"/>
        <v/>
      </c>
      <c r="DR98" s="176" t="str">
        <f t="shared" si="92"/>
        <v/>
      </c>
      <c r="DS98" s="176" t="str">
        <f t="shared" si="93"/>
        <v/>
      </c>
      <c r="DT98" s="176" t="str">
        <f t="shared" si="94"/>
        <v/>
      </c>
      <c r="DU98" s="176" t="str">
        <f t="shared" si="95"/>
        <v/>
      </c>
      <c r="DV98" s="177" t="str">
        <f t="shared" si="96"/>
        <v/>
      </c>
      <c r="DW98" s="174" t="str">
        <f t="shared" si="97"/>
        <v/>
      </c>
      <c r="DX98" s="174" t="str">
        <f t="shared" si="116"/>
        <v/>
      </c>
      <c r="DY98" s="174" t="str">
        <f t="shared" si="117"/>
        <v/>
      </c>
      <c r="DZ98" s="211"/>
      <c r="EA98" s="67"/>
      <c r="EB98" s="67"/>
      <c r="EC98" s="67"/>
      <c r="ED98" s="67"/>
      <c r="EE98" s="67"/>
      <c r="EF98" s="67"/>
      <c r="EG98" s="67"/>
      <c r="EH98" s="67"/>
      <c r="EI98" s="67"/>
      <c r="EJ98" s="67"/>
      <c r="EK98" s="421"/>
    </row>
    <row r="99" spans="1:141" s="9" customFormat="1" ht="18" customHeight="1" x14ac:dyDescent="0.25">
      <c r="A99" s="304"/>
      <c r="B99" s="304"/>
      <c r="C99" s="169"/>
      <c r="D99" s="170"/>
      <c r="E99" s="462"/>
      <c r="F99" s="297"/>
      <c r="G99" s="297"/>
      <c r="H99" s="59"/>
      <c r="I99" s="59"/>
      <c r="J99" s="423"/>
      <c r="K99" s="424"/>
      <c r="L99" s="124"/>
      <c r="M99" s="289"/>
      <c r="N99" s="289"/>
      <c r="O99" s="235" t="str">
        <f t="shared" si="98"/>
        <v/>
      </c>
      <c r="P99" s="236" t="str">
        <f t="shared" si="99"/>
        <v/>
      </c>
      <c r="Q99" s="211"/>
      <c r="R99" s="125"/>
      <c r="S99" s="125"/>
      <c r="T99" s="3">
        <f t="shared" si="55"/>
        <v>0</v>
      </c>
      <c r="U99" s="125"/>
      <c r="V99" s="125"/>
      <c r="W99" s="3">
        <f t="shared" si="56"/>
        <v>0</v>
      </c>
      <c r="X99" s="125"/>
      <c r="Y99" s="125"/>
      <c r="Z99" s="3">
        <f t="shared" si="57"/>
        <v>0</v>
      </c>
      <c r="AA99" s="181">
        <f t="shared" si="58"/>
        <v>0</v>
      </c>
      <c r="AB99" s="60"/>
      <c r="AC99" s="60"/>
      <c r="AD99" s="3">
        <f t="shared" si="59"/>
        <v>0</v>
      </c>
      <c r="AE99" s="60"/>
      <c r="AF99" s="60"/>
      <c r="AG99" s="3">
        <f t="shared" si="79"/>
        <v>0</v>
      </c>
      <c r="AH99" s="60"/>
      <c r="AI99" s="60"/>
      <c r="AJ99" s="4">
        <f t="shared" si="80"/>
        <v>0</v>
      </c>
      <c r="AK99" s="180">
        <f t="shared" si="81"/>
        <v>0</v>
      </c>
      <c r="AL99" s="278"/>
      <c r="AM99" s="278"/>
      <c r="AN99" s="275">
        <f t="shared" si="100"/>
        <v>0</v>
      </c>
      <c r="AO99" s="278"/>
      <c r="AP99" s="278"/>
      <c r="AQ99" s="275">
        <f t="shared" si="101"/>
        <v>0</v>
      </c>
      <c r="AR99" s="278"/>
      <c r="AS99" s="278"/>
      <c r="AT99" s="275">
        <f t="shared" si="102"/>
        <v>0</v>
      </c>
      <c r="AU99" s="180">
        <f t="shared" si="103"/>
        <v>0</v>
      </c>
      <c r="AV99" s="144"/>
      <c r="AW99" s="144"/>
      <c r="AX99" s="144"/>
      <c r="AY99" s="144"/>
      <c r="AZ99" s="144"/>
      <c r="BA99" s="144"/>
      <c r="BB99" s="144"/>
      <c r="BC99" s="144"/>
      <c r="BD99" s="144"/>
      <c r="BE99" s="144"/>
      <c r="BF99" s="144"/>
      <c r="BG99" s="144"/>
      <c r="BH99" s="144"/>
      <c r="BI99" s="144"/>
      <c r="BJ99" s="144"/>
      <c r="BK99" s="144"/>
      <c r="BL99" s="144"/>
      <c r="BM99" s="144"/>
      <c r="BN99" s="144"/>
      <c r="BO99" s="144"/>
      <c r="BP99" s="145">
        <f t="shared" si="104"/>
        <v>0</v>
      </c>
      <c r="BQ99" s="119">
        <f t="shared" si="105"/>
        <v>0</v>
      </c>
      <c r="BR99" s="217"/>
      <c r="BS99" s="204" t="str">
        <f t="shared" si="106"/>
        <v/>
      </c>
      <c r="BT99" s="61" t="str">
        <f t="shared" si="107"/>
        <v/>
      </c>
      <c r="BU99" s="172">
        <f t="shared" si="108"/>
        <v>0</v>
      </c>
      <c r="BV99" s="62" t="str">
        <f t="shared" si="82"/>
        <v/>
      </c>
      <c r="BW99" s="421"/>
      <c r="BX99" s="64"/>
      <c r="BY99" s="60"/>
      <c r="BZ99" s="3">
        <f t="shared" si="83"/>
        <v>0</v>
      </c>
      <c r="CA99" s="60"/>
      <c r="CB99" s="60"/>
      <c r="CC99" s="3">
        <f t="shared" si="60"/>
        <v>0</v>
      </c>
      <c r="CD99" s="60"/>
      <c r="CE99" s="60"/>
      <c r="CF99" s="3">
        <f t="shared" si="61"/>
        <v>0</v>
      </c>
      <c r="CG99" s="60"/>
      <c r="CH99" s="60"/>
      <c r="CI99" s="4">
        <f t="shared" si="62"/>
        <v>0</v>
      </c>
      <c r="CJ99" s="214"/>
      <c r="CK99" s="61" t="str">
        <f t="shared" si="84"/>
        <v/>
      </c>
      <c r="CL99" s="61" t="str">
        <f t="shared" si="85"/>
        <v/>
      </c>
      <c r="CM99" s="172">
        <f t="shared" si="109"/>
        <v>0</v>
      </c>
      <c r="CN99" s="62" t="str">
        <f t="shared" si="86"/>
        <v/>
      </c>
      <c r="CO99" s="217"/>
      <c r="CP99" s="63"/>
      <c r="CQ99" s="63"/>
      <c r="CR99" s="266"/>
      <c r="CS99" s="3">
        <f t="shared" si="110"/>
        <v>0</v>
      </c>
      <c r="CT99" s="266"/>
      <c r="CU99" s="266"/>
      <c r="CV99" s="3">
        <f t="shared" si="111"/>
        <v>0</v>
      </c>
      <c r="CW99" s="266"/>
      <c r="CX99" s="266"/>
      <c r="CY99" s="266"/>
      <c r="CZ99" s="3">
        <f t="shared" si="112"/>
        <v>0</v>
      </c>
      <c r="DA99" s="266"/>
      <c r="DB99" s="266"/>
      <c r="DC99" s="4">
        <f t="shared" si="113"/>
        <v>0</v>
      </c>
      <c r="DD99" s="65"/>
      <c r="DE99" s="65"/>
      <c r="DF99" s="4">
        <f t="shared" si="114"/>
        <v>0</v>
      </c>
      <c r="DG99" s="266"/>
      <c r="DH99" s="266"/>
      <c r="DI99" s="266"/>
      <c r="DJ99" s="4">
        <f t="shared" si="115"/>
        <v>0</v>
      </c>
      <c r="DK99" s="214"/>
      <c r="DL99" s="206" t="str">
        <f t="shared" si="87"/>
        <v/>
      </c>
      <c r="DM99" s="220" t="str">
        <f t="shared" si="88"/>
        <v/>
      </c>
      <c r="DN99" s="179" t="str">
        <f t="shared" si="89"/>
        <v/>
      </c>
      <c r="DO99" s="62" t="str">
        <f t="shared" si="90"/>
        <v/>
      </c>
      <c r="DP99" s="217"/>
      <c r="DQ99" s="175" t="str">
        <f t="shared" si="91"/>
        <v/>
      </c>
      <c r="DR99" s="176" t="str">
        <f t="shared" si="92"/>
        <v/>
      </c>
      <c r="DS99" s="176" t="str">
        <f t="shared" si="93"/>
        <v/>
      </c>
      <c r="DT99" s="176" t="str">
        <f t="shared" si="94"/>
        <v/>
      </c>
      <c r="DU99" s="176" t="str">
        <f t="shared" si="95"/>
        <v/>
      </c>
      <c r="DV99" s="177" t="str">
        <f t="shared" si="96"/>
        <v/>
      </c>
      <c r="DW99" s="174" t="str">
        <f t="shared" si="97"/>
        <v/>
      </c>
      <c r="DX99" s="174" t="str">
        <f t="shared" si="116"/>
        <v/>
      </c>
      <c r="DY99" s="174" t="str">
        <f t="shared" si="117"/>
        <v/>
      </c>
      <c r="DZ99" s="211"/>
      <c r="EA99" s="67"/>
      <c r="EB99" s="67"/>
      <c r="EC99" s="67"/>
      <c r="ED99" s="67"/>
      <c r="EE99" s="67"/>
      <c r="EF99" s="67"/>
      <c r="EG99" s="67"/>
      <c r="EH99" s="67"/>
      <c r="EI99" s="67"/>
      <c r="EJ99" s="67"/>
      <c r="EK99" s="421"/>
    </row>
    <row r="100" spans="1:141" s="9" customFormat="1" ht="18" customHeight="1" x14ac:dyDescent="0.25">
      <c r="A100" s="304"/>
      <c r="B100" s="304"/>
      <c r="C100" s="169"/>
      <c r="D100" s="170"/>
      <c r="E100" s="462"/>
      <c r="F100" s="297"/>
      <c r="G100" s="297"/>
      <c r="H100" s="59"/>
      <c r="I100" s="59"/>
      <c r="J100" s="423"/>
      <c r="K100" s="424"/>
      <c r="L100" s="124"/>
      <c r="M100" s="289"/>
      <c r="N100" s="289"/>
      <c r="O100" s="235" t="str">
        <f t="shared" si="98"/>
        <v/>
      </c>
      <c r="P100" s="236" t="str">
        <f t="shared" si="99"/>
        <v/>
      </c>
      <c r="Q100" s="211"/>
      <c r="R100" s="125"/>
      <c r="S100" s="125"/>
      <c r="T100" s="3">
        <f t="shared" si="55"/>
        <v>0</v>
      </c>
      <c r="U100" s="125"/>
      <c r="V100" s="125"/>
      <c r="W100" s="3">
        <f t="shared" si="56"/>
        <v>0</v>
      </c>
      <c r="X100" s="125"/>
      <c r="Y100" s="125"/>
      <c r="Z100" s="3">
        <f t="shared" si="57"/>
        <v>0</v>
      </c>
      <c r="AA100" s="181">
        <f t="shared" si="58"/>
        <v>0</v>
      </c>
      <c r="AB100" s="60"/>
      <c r="AC100" s="60"/>
      <c r="AD100" s="3">
        <f t="shared" si="59"/>
        <v>0</v>
      </c>
      <c r="AE100" s="60"/>
      <c r="AF100" s="60"/>
      <c r="AG100" s="3">
        <f t="shared" si="79"/>
        <v>0</v>
      </c>
      <c r="AH100" s="60"/>
      <c r="AI100" s="60"/>
      <c r="AJ100" s="4">
        <f t="shared" si="80"/>
        <v>0</v>
      </c>
      <c r="AK100" s="180">
        <f t="shared" si="81"/>
        <v>0</v>
      </c>
      <c r="AL100" s="278"/>
      <c r="AM100" s="278"/>
      <c r="AN100" s="275">
        <f t="shared" si="100"/>
        <v>0</v>
      </c>
      <c r="AO100" s="278"/>
      <c r="AP100" s="278"/>
      <c r="AQ100" s="275">
        <f t="shared" si="101"/>
        <v>0</v>
      </c>
      <c r="AR100" s="278"/>
      <c r="AS100" s="278"/>
      <c r="AT100" s="275">
        <f t="shared" si="102"/>
        <v>0</v>
      </c>
      <c r="AU100" s="180">
        <f t="shared" si="103"/>
        <v>0</v>
      </c>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5">
        <f t="shared" si="104"/>
        <v>0</v>
      </c>
      <c r="BQ100" s="119">
        <f t="shared" si="105"/>
        <v>0</v>
      </c>
      <c r="BR100" s="217"/>
      <c r="BS100" s="204" t="str">
        <f t="shared" si="106"/>
        <v/>
      </c>
      <c r="BT100" s="61" t="str">
        <f t="shared" si="107"/>
        <v/>
      </c>
      <c r="BU100" s="172">
        <f t="shared" si="108"/>
        <v>0</v>
      </c>
      <c r="BV100" s="62" t="str">
        <f t="shared" si="82"/>
        <v/>
      </c>
      <c r="BW100" s="421"/>
      <c r="BX100" s="64"/>
      <c r="BY100" s="60"/>
      <c r="BZ100" s="3">
        <f t="shared" si="83"/>
        <v>0</v>
      </c>
      <c r="CA100" s="60"/>
      <c r="CB100" s="60"/>
      <c r="CC100" s="3">
        <f t="shared" si="60"/>
        <v>0</v>
      </c>
      <c r="CD100" s="60"/>
      <c r="CE100" s="60"/>
      <c r="CF100" s="3">
        <f t="shared" si="61"/>
        <v>0</v>
      </c>
      <c r="CG100" s="60"/>
      <c r="CH100" s="60"/>
      <c r="CI100" s="4">
        <f t="shared" si="62"/>
        <v>0</v>
      </c>
      <c r="CJ100" s="214"/>
      <c r="CK100" s="61" t="str">
        <f t="shared" si="84"/>
        <v/>
      </c>
      <c r="CL100" s="61" t="str">
        <f t="shared" si="85"/>
        <v/>
      </c>
      <c r="CM100" s="172">
        <f t="shared" si="109"/>
        <v>0</v>
      </c>
      <c r="CN100" s="62" t="str">
        <f t="shared" si="86"/>
        <v/>
      </c>
      <c r="CO100" s="217"/>
      <c r="CP100" s="63"/>
      <c r="CQ100" s="63"/>
      <c r="CR100" s="266"/>
      <c r="CS100" s="3">
        <f t="shared" si="110"/>
        <v>0</v>
      </c>
      <c r="CT100" s="266"/>
      <c r="CU100" s="266"/>
      <c r="CV100" s="3">
        <f t="shared" si="111"/>
        <v>0</v>
      </c>
      <c r="CW100" s="266"/>
      <c r="CX100" s="266"/>
      <c r="CY100" s="266"/>
      <c r="CZ100" s="3">
        <f t="shared" si="112"/>
        <v>0</v>
      </c>
      <c r="DA100" s="266"/>
      <c r="DB100" s="266"/>
      <c r="DC100" s="4">
        <f t="shared" si="113"/>
        <v>0</v>
      </c>
      <c r="DD100" s="65"/>
      <c r="DE100" s="65"/>
      <c r="DF100" s="4">
        <f t="shared" si="114"/>
        <v>0</v>
      </c>
      <c r="DG100" s="266"/>
      <c r="DH100" s="266"/>
      <c r="DI100" s="266"/>
      <c r="DJ100" s="4">
        <f t="shared" si="115"/>
        <v>0</v>
      </c>
      <c r="DK100" s="214"/>
      <c r="DL100" s="206" t="str">
        <f t="shared" si="87"/>
        <v/>
      </c>
      <c r="DM100" s="220" t="str">
        <f t="shared" si="88"/>
        <v/>
      </c>
      <c r="DN100" s="179" t="str">
        <f t="shared" si="89"/>
        <v/>
      </c>
      <c r="DO100" s="62" t="str">
        <f t="shared" si="90"/>
        <v/>
      </c>
      <c r="DP100" s="217"/>
      <c r="DQ100" s="175" t="str">
        <f t="shared" si="91"/>
        <v/>
      </c>
      <c r="DR100" s="176" t="str">
        <f t="shared" si="92"/>
        <v/>
      </c>
      <c r="DS100" s="176" t="str">
        <f t="shared" si="93"/>
        <v/>
      </c>
      <c r="DT100" s="176" t="str">
        <f t="shared" si="94"/>
        <v/>
      </c>
      <c r="DU100" s="176" t="str">
        <f t="shared" si="95"/>
        <v/>
      </c>
      <c r="DV100" s="177" t="str">
        <f t="shared" si="96"/>
        <v/>
      </c>
      <c r="DW100" s="174" t="str">
        <f t="shared" si="97"/>
        <v/>
      </c>
      <c r="DX100" s="174" t="str">
        <f t="shared" si="116"/>
        <v/>
      </c>
      <c r="DY100" s="174" t="str">
        <f t="shared" si="117"/>
        <v/>
      </c>
      <c r="DZ100" s="211"/>
      <c r="EA100" s="67"/>
      <c r="EB100" s="67"/>
      <c r="EC100" s="67"/>
      <c r="ED100" s="67"/>
      <c r="EE100" s="67"/>
      <c r="EF100" s="67"/>
      <c r="EG100" s="67"/>
      <c r="EH100" s="67"/>
      <c r="EI100" s="67"/>
      <c r="EJ100" s="67"/>
      <c r="EK100" s="421"/>
    </row>
    <row r="101" spans="1:141" s="9" customFormat="1" ht="18" customHeight="1" x14ac:dyDescent="0.25">
      <c r="A101" s="304"/>
      <c r="B101" s="304"/>
      <c r="C101" s="169"/>
      <c r="D101" s="170"/>
      <c r="E101" s="462"/>
      <c r="F101" s="297"/>
      <c r="G101" s="297"/>
      <c r="H101" s="59"/>
      <c r="I101" s="59"/>
      <c r="J101" s="423"/>
      <c r="K101" s="424"/>
      <c r="L101" s="124"/>
      <c r="M101" s="289"/>
      <c r="N101" s="289"/>
      <c r="O101" s="235" t="str">
        <f t="shared" si="98"/>
        <v/>
      </c>
      <c r="P101" s="236" t="str">
        <f t="shared" si="99"/>
        <v/>
      </c>
      <c r="Q101" s="211"/>
      <c r="R101" s="125"/>
      <c r="S101" s="125"/>
      <c r="T101" s="3">
        <f t="shared" si="55"/>
        <v>0</v>
      </c>
      <c r="U101" s="125"/>
      <c r="V101" s="125"/>
      <c r="W101" s="3">
        <f t="shared" si="56"/>
        <v>0</v>
      </c>
      <c r="X101" s="125"/>
      <c r="Y101" s="125"/>
      <c r="Z101" s="3">
        <f t="shared" si="57"/>
        <v>0</v>
      </c>
      <c r="AA101" s="181">
        <f t="shared" si="58"/>
        <v>0</v>
      </c>
      <c r="AB101" s="60"/>
      <c r="AC101" s="60"/>
      <c r="AD101" s="3">
        <f t="shared" si="59"/>
        <v>0</v>
      </c>
      <c r="AE101" s="60"/>
      <c r="AF101" s="60"/>
      <c r="AG101" s="3">
        <f t="shared" si="79"/>
        <v>0</v>
      </c>
      <c r="AH101" s="60"/>
      <c r="AI101" s="60"/>
      <c r="AJ101" s="4">
        <f t="shared" si="80"/>
        <v>0</v>
      </c>
      <c r="AK101" s="180">
        <f t="shared" si="81"/>
        <v>0</v>
      </c>
      <c r="AL101" s="278"/>
      <c r="AM101" s="278"/>
      <c r="AN101" s="275">
        <f t="shared" si="100"/>
        <v>0</v>
      </c>
      <c r="AO101" s="278"/>
      <c r="AP101" s="278"/>
      <c r="AQ101" s="275">
        <f t="shared" si="101"/>
        <v>0</v>
      </c>
      <c r="AR101" s="278"/>
      <c r="AS101" s="278"/>
      <c r="AT101" s="275">
        <f t="shared" si="102"/>
        <v>0</v>
      </c>
      <c r="AU101" s="180">
        <f t="shared" si="103"/>
        <v>0</v>
      </c>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5">
        <f t="shared" si="104"/>
        <v>0</v>
      </c>
      <c r="BQ101" s="119">
        <f t="shared" si="105"/>
        <v>0</v>
      </c>
      <c r="BR101" s="217"/>
      <c r="BS101" s="204" t="str">
        <f t="shared" si="106"/>
        <v/>
      </c>
      <c r="BT101" s="61" t="str">
        <f t="shared" si="107"/>
        <v/>
      </c>
      <c r="BU101" s="172">
        <f t="shared" si="108"/>
        <v>0</v>
      </c>
      <c r="BV101" s="62" t="str">
        <f t="shared" si="82"/>
        <v/>
      </c>
      <c r="BW101" s="421"/>
      <c r="BX101" s="64"/>
      <c r="BY101" s="60"/>
      <c r="BZ101" s="3">
        <f t="shared" si="83"/>
        <v>0</v>
      </c>
      <c r="CA101" s="60"/>
      <c r="CB101" s="60"/>
      <c r="CC101" s="3">
        <f t="shared" si="60"/>
        <v>0</v>
      </c>
      <c r="CD101" s="60"/>
      <c r="CE101" s="60"/>
      <c r="CF101" s="3">
        <f t="shared" si="61"/>
        <v>0</v>
      </c>
      <c r="CG101" s="60"/>
      <c r="CH101" s="60"/>
      <c r="CI101" s="4">
        <f t="shared" si="62"/>
        <v>0</v>
      </c>
      <c r="CJ101" s="214"/>
      <c r="CK101" s="61" t="str">
        <f t="shared" si="84"/>
        <v/>
      </c>
      <c r="CL101" s="61" t="str">
        <f t="shared" si="85"/>
        <v/>
      </c>
      <c r="CM101" s="172">
        <f t="shared" si="109"/>
        <v>0</v>
      </c>
      <c r="CN101" s="62" t="str">
        <f t="shared" si="86"/>
        <v/>
      </c>
      <c r="CO101" s="217"/>
      <c r="CP101" s="63"/>
      <c r="CQ101" s="63"/>
      <c r="CR101" s="266"/>
      <c r="CS101" s="3">
        <f t="shared" si="110"/>
        <v>0</v>
      </c>
      <c r="CT101" s="266"/>
      <c r="CU101" s="266"/>
      <c r="CV101" s="3">
        <f t="shared" si="111"/>
        <v>0</v>
      </c>
      <c r="CW101" s="266"/>
      <c r="CX101" s="266"/>
      <c r="CY101" s="266"/>
      <c r="CZ101" s="3">
        <f t="shared" si="112"/>
        <v>0</v>
      </c>
      <c r="DA101" s="266"/>
      <c r="DB101" s="266"/>
      <c r="DC101" s="4">
        <f t="shared" si="113"/>
        <v>0</v>
      </c>
      <c r="DD101" s="65"/>
      <c r="DE101" s="65"/>
      <c r="DF101" s="4">
        <f t="shared" si="114"/>
        <v>0</v>
      </c>
      <c r="DG101" s="266"/>
      <c r="DH101" s="266"/>
      <c r="DI101" s="266"/>
      <c r="DJ101" s="4">
        <f t="shared" si="115"/>
        <v>0</v>
      </c>
      <c r="DK101" s="214"/>
      <c r="DL101" s="206" t="str">
        <f t="shared" si="87"/>
        <v/>
      </c>
      <c r="DM101" s="220" t="str">
        <f t="shared" si="88"/>
        <v/>
      </c>
      <c r="DN101" s="179" t="str">
        <f t="shared" si="89"/>
        <v/>
      </c>
      <c r="DO101" s="62" t="str">
        <f t="shared" si="90"/>
        <v/>
      </c>
      <c r="DP101" s="217"/>
      <c r="DQ101" s="175" t="str">
        <f t="shared" si="91"/>
        <v/>
      </c>
      <c r="DR101" s="176" t="str">
        <f t="shared" si="92"/>
        <v/>
      </c>
      <c r="DS101" s="176" t="str">
        <f t="shared" si="93"/>
        <v/>
      </c>
      <c r="DT101" s="176" t="str">
        <f t="shared" si="94"/>
        <v/>
      </c>
      <c r="DU101" s="176" t="str">
        <f t="shared" si="95"/>
        <v/>
      </c>
      <c r="DV101" s="177" t="str">
        <f t="shared" si="96"/>
        <v/>
      </c>
      <c r="DW101" s="174" t="str">
        <f t="shared" si="97"/>
        <v/>
      </c>
      <c r="DX101" s="174" t="str">
        <f t="shared" si="116"/>
        <v/>
      </c>
      <c r="DY101" s="174" t="str">
        <f t="shared" si="117"/>
        <v/>
      </c>
      <c r="DZ101" s="211"/>
      <c r="EA101" s="67"/>
      <c r="EB101" s="67"/>
      <c r="EC101" s="67"/>
      <c r="ED101" s="67"/>
      <c r="EE101" s="67"/>
      <c r="EF101" s="67"/>
      <c r="EG101" s="67"/>
      <c r="EH101" s="67"/>
      <c r="EI101" s="67"/>
      <c r="EJ101" s="67"/>
      <c r="EK101" s="421"/>
    </row>
    <row r="102" spans="1:141" s="9" customFormat="1" ht="18" customHeight="1" x14ac:dyDescent="0.25">
      <c r="A102" s="304"/>
      <c r="B102" s="304"/>
      <c r="C102" s="169"/>
      <c r="D102" s="170"/>
      <c r="E102" s="462"/>
      <c r="F102" s="297"/>
      <c r="G102" s="297"/>
      <c r="H102" s="59"/>
      <c r="I102" s="59"/>
      <c r="J102" s="423"/>
      <c r="K102" s="424"/>
      <c r="L102" s="124"/>
      <c r="M102" s="289"/>
      <c r="N102" s="289"/>
      <c r="O102" s="235" t="str">
        <f t="shared" si="98"/>
        <v/>
      </c>
      <c r="P102" s="236" t="str">
        <f t="shared" si="99"/>
        <v/>
      </c>
      <c r="Q102" s="211"/>
      <c r="R102" s="125"/>
      <c r="S102" s="125"/>
      <c r="T102" s="3">
        <f t="shared" si="55"/>
        <v>0</v>
      </c>
      <c r="U102" s="125"/>
      <c r="V102" s="125"/>
      <c r="W102" s="3">
        <f t="shared" si="56"/>
        <v>0</v>
      </c>
      <c r="X102" s="125"/>
      <c r="Y102" s="125"/>
      <c r="Z102" s="3">
        <f t="shared" si="57"/>
        <v>0</v>
      </c>
      <c r="AA102" s="181">
        <f t="shared" si="58"/>
        <v>0</v>
      </c>
      <c r="AB102" s="60"/>
      <c r="AC102" s="60"/>
      <c r="AD102" s="3">
        <f t="shared" si="59"/>
        <v>0</v>
      </c>
      <c r="AE102" s="60"/>
      <c r="AF102" s="60"/>
      <c r="AG102" s="3">
        <f t="shared" si="79"/>
        <v>0</v>
      </c>
      <c r="AH102" s="60"/>
      <c r="AI102" s="60"/>
      <c r="AJ102" s="4">
        <f t="shared" si="80"/>
        <v>0</v>
      </c>
      <c r="AK102" s="180">
        <f t="shared" si="81"/>
        <v>0</v>
      </c>
      <c r="AL102" s="278"/>
      <c r="AM102" s="278"/>
      <c r="AN102" s="275">
        <f t="shared" si="100"/>
        <v>0</v>
      </c>
      <c r="AO102" s="278"/>
      <c r="AP102" s="278"/>
      <c r="AQ102" s="275">
        <f t="shared" si="101"/>
        <v>0</v>
      </c>
      <c r="AR102" s="278"/>
      <c r="AS102" s="278"/>
      <c r="AT102" s="275">
        <f t="shared" si="102"/>
        <v>0</v>
      </c>
      <c r="AU102" s="180">
        <f t="shared" si="103"/>
        <v>0</v>
      </c>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5">
        <f t="shared" si="104"/>
        <v>0</v>
      </c>
      <c r="BQ102" s="119">
        <f t="shared" si="105"/>
        <v>0</v>
      </c>
      <c r="BR102" s="217"/>
      <c r="BS102" s="204" t="str">
        <f t="shared" si="106"/>
        <v/>
      </c>
      <c r="BT102" s="61" t="str">
        <f t="shared" si="107"/>
        <v/>
      </c>
      <c r="BU102" s="172">
        <f t="shared" si="108"/>
        <v>0</v>
      </c>
      <c r="BV102" s="62" t="str">
        <f t="shared" si="82"/>
        <v/>
      </c>
      <c r="BW102" s="421"/>
      <c r="BX102" s="64"/>
      <c r="BY102" s="60"/>
      <c r="BZ102" s="3">
        <f t="shared" si="83"/>
        <v>0</v>
      </c>
      <c r="CA102" s="60"/>
      <c r="CB102" s="60"/>
      <c r="CC102" s="3">
        <f t="shared" si="60"/>
        <v>0</v>
      </c>
      <c r="CD102" s="60"/>
      <c r="CE102" s="60"/>
      <c r="CF102" s="3">
        <f t="shared" si="61"/>
        <v>0</v>
      </c>
      <c r="CG102" s="60"/>
      <c r="CH102" s="60"/>
      <c r="CI102" s="4">
        <f t="shared" si="62"/>
        <v>0</v>
      </c>
      <c r="CJ102" s="214"/>
      <c r="CK102" s="61" t="str">
        <f t="shared" si="84"/>
        <v/>
      </c>
      <c r="CL102" s="61" t="str">
        <f t="shared" si="85"/>
        <v/>
      </c>
      <c r="CM102" s="172">
        <f t="shared" si="109"/>
        <v>0</v>
      </c>
      <c r="CN102" s="62" t="str">
        <f t="shared" si="86"/>
        <v/>
      </c>
      <c r="CO102" s="217"/>
      <c r="CP102" s="63"/>
      <c r="CQ102" s="63"/>
      <c r="CR102" s="266"/>
      <c r="CS102" s="3">
        <f t="shared" si="110"/>
        <v>0</v>
      </c>
      <c r="CT102" s="266"/>
      <c r="CU102" s="266"/>
      <c r="CV102" s="3">
        <f t="shared" si="111"/>
        <v>0</v>
      </c>
      <c r="CW102" s="266"/>
      <c r="CX102" s="266"/>
      <c r="CY102" s="266"/>
      <c r="CZ102" s="3">
        <f t="shared" si="112"/>
        <v>0</v>
      </c>
      <c r="DA102" s="266"/>
      <c r="DB102" s="266"/>
      <c r="DC102" s="4">
        <f t="shared" si="113"/>
        <v>0</v>
      </c>
      <c r="DD102" s="65"/>
      <c r="DE102" s="65"/>
      <c r="DF102" s="4">
        <f t="shared" si="114"/>
        <v>0</v>
      </c>
      <c r="DG102" s="266"/>
      <c r="DH102" s="266"/>
      <c r="DI102" s="266"/>
      <c r="DJ102" s="4">
        <f t="shared" si="115"/>
        <v>0</v>
      </c>
      <c r="DK102" s="214"/>
      <c r="DL102" s="206" t="str">
        <f t="shared" si="87"/>
        <v/>
      </c>
      <c r="DM102" s="220" t="str">
        <f t="shared" si="88"/>
        <v/>
      </c>
      <c r="DN102" s="179" t="str">
        <f t="shared" si="89"/>
        <v/>
      </c>
      <c r="DO102" s="62" t="str">
        <f t="shared" si="90"/>
        <v/>
      </c>
      <c r="DP102" s="217"/>
      <c r="DQ102" s="175" t="str">
        <f t="shared" si="91"/>
        <v/>
      </c>
      <c r="DR102" s="176" t="str">
        <f t="shared" si="92"/>
        <v/>
      </c>
      <c r="DS102" s="176" t="str">
        <f t="shared" si="93"/>
        <v/>
      </c>
      <c r="DT102" s="176" t="str">
        <f t="shared" si="94"/>
        <v/>
      </c>
      <c r="DU102" s="176" t="str">
        <f t="shared" si="95"/>
        <v/>
      </c>
      <c r="DV102" s="177" t="str">
        <f t="shared" si="96"/>
        <v/>
      </c>
      <c r="DW102" s="174" t="str">
        <f t="shared" si="97"/>
        <v/>
      </c>
      <c r="DX102" s="174" t="str">
        <f t="shared" si="116"/>
        <v/>
      </c>
      <c r="DY102" s="174" t="str">
        <f t="shared" si="117"/>
        <v/>
      </c>
      <c r="DZ102" s="211"/>
      <c r="EA102" s="67"/>
      <c r="EB102" s="67"/>
      <c r="EC102" s="67"/>
      <c r="ED102" s="67"/>
      <c r="EE102" s="67"/>
      <c r="EF102" s="67"/>
      <c r="EG102" s="67"/>
      <c r="EH102" s="67"/>
      <c r="EI102" s="67"/>
      <c r="EJ102" s="67"/>
      <c r="EK102" s="421"/>
    </row>
    <row r="103" spans="1:141" s="9" customFormat="1" ht="18" customHeight="1" x14ac:dyDescent="0.25">
      <c r="A103" s="304"/>
      <c r="B103" s="304"/>
      <c r="C103" s="169"/>
      <c r="D103" s="170"/>
      <c r="E103" s="462"/>
      <c r="F103" s="297"/>
      <c r="G103" s="297"/>
      <c r="H103" s="59"/>
      <c r="I103" s="59"/>
      <c r="J103" s="423"/>
      <c r="K103" s="424"/>
      <c r="L103" s="124"/>
      <c r="M103" s="289"/>
      <c r="N103" s="289"/>
      <c r="O103" s="235" t="str">
        <f t="shared" si="98"/>
        <v/>
      </c>
      <c r="P103" s="236" t="str">
        <f t="shared" si="99"/>
        <v/>
      </c>
      <c r="Q103" s="211"/>
      <c r="R103" s="125"/>
      <c r="S103" s="125"/>
      <c r="T103" s="3">
        <f t="shared" si="55"/>
        <v>0</v>
      </c>
      <c r="U103" s="125"/>
      <c r="V103" s="125"/>
      <c r="W103" s="3">
        <f t="shared" si="56"/>
        <v>0</v>
      </c>
      <c r="X103" s="125"/>
      <c r="Y103" s="125"/>
      <c r="Z103" s="3">
        <f t="shared" si="57"/>
        <v>0</v>
      </c>
      <c r="AA103" s="181">
        <f t="shared" si="58"/>
        <v>0</v>
      </c>
      <c r="AB103" s="60"/>
      <c r="AC103" s="60"/>
      <c r="AD103" s="3">
        <f t="shared" si="59"/>
        <v>0</v>
      </c>
      <c r="AE103" s="60"/>
      <c r="AF103" s="60"/>
      <c r="AG103" s="3">
        <f t="shared" si="79"/>
        <v>0</v>
      </c>
      <c r="AH103" s="60"/>
      <c r="AI103" s="60"/>
      <c r="AJ103" s="4">
        <f t="shared" si="80"/>
        <v>0</v>
      </c>
      <c r="AK103" s="180">
        <f t="shared" si="81"/>
        <v>0</v>
      </c>
      <c r="AL103" s="278"/>
      <c r="AM103" s="278"/>
      <c r="AN103" s="275">
        <f t="shared" si="100"/>
        <v>0</v>
      </c>
      <c r="AO103" s="278"/>
      <c r="AP103" s="278"/>
      <c r="AQ103" s="275">
        <f t="shared" si="101"/>
        <v>0</v>
      </c>
      <c r="AR103" s="278"/>
      <c r="AS103" s="278"/>
      <c r="AT103" s="275">
        <f t="shared" si="102"/>
        <v>0</v>
      </c>
      <c r="AU103" s="180">
        <f t="shared" si="103"/>
        <v>0</v>
      </c>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5">
        <f t="shared" si="104"/>
        <v>0</v>
      </c>
      <c r="BQ103" s="119">
        <f t="shared" si="105"/>
        <v>0</v>
      </c>
      <c r="BR103" s="217"/>
      <c r="BS103" s="204" t="str">
        <f t="shared" si="106"/>
        <v/>
      </c>
      <c r="BT103" s="61" t="str">
        <f t="shared" si="107"/>
        <v/>
      </c>
      <c r="BU103" s="172">
        <f t="shared" si="108"/>
        <v>0</v>
      </c>
      <c r="BV103" s="62" t="str">
        <f t="shared" si="82"/>
        <v/>
      </c>
      <c r="BW103" s="421"/>
      <c r="BX103" s="64"/>
      <c r="BY103" s="60"/>
      <c r="BZ103" s="3">
        <f t="shared" si="83"/>
        <v>0</v>
      </c>
      <c r="CA103" s="60"/>
      <c r="CB103" s="60"/>
      <c r="CC103" s="3">
        <f t="shared" si="60"/>
        <v>0</v>
      </c>
      <c r="CD103" s="60"/>
      <c r="CE103" s="60"/>
      <c r="CF103" s="3">
        <f t="shared" si="61"/>
        <v>0</v>
      </c>
      <c r="CG103" s="60"/>
      <c r="CH103" s="60"/>
      <c r="CI103" s="4">
        <f t="shared" si="62"/>
        <v>0</v>
      </c>
      <c r="CJ103" s="214"/>
      <c r="CK103" s="61" t="str">
        <f t="shared" si="84"/>
        <v/>
      </c>
      <c r="CL103" s="61" t="str">
        <f t="shared" si="85"/>
        <v/>
      </c>
      <c r="CM103" s="172">
        <f t="shared" si="109"/>
        <v>0</v>
      </c>
      <c r="CN103" s="62" t="str">
        <f t="shared" si="86"/>
        <v/>
      </c>
      <c r="CO103" s="217"/>
      <c r="CP103" s="63"/>
      <c r="CQ103" s="63"/>
      <c r="CR103" s="266"/>
      <c r="CS103" s="3">
        <f t="shared" si="110"/>
        <v>0</v>
      </c>
      <c r="CT103" s="266"/>
      <c r="CU103" s="266"/>
      <c r="CV103" s="3">
        <f t="shared" si="111"/>
        <v>0</v>
      </c>
      <c r="CW103" s="266"/>
      <c r="CX103" s="266"/>
      <c r="CY103" s="266"/>
      <c r="CZ103" s="3">
        <f t="shared" si="112"/>
        <v>0</v>
      </c>
      <c r="DA103" s="266"/>
      <c r="DB103" s="266"/>
      <c r="DC103" s="4">
        <f t="shared" si="113"/>
        <v>0</v>
      </c>
      <c r="DD103" s="65"/>
      <c r="DE103" s="65"/>
      <c r="DF103" s="4">
        <f t="shared" si="114"/>
        <v>0</v>
      </c>
      <c r="DG103" s="266"/>
      <c r="DH103" s="266"/>
      <c r="DI103" s="266"/>
      <c r="DJ103" s="4">
        <f t="shared" si="115"/>
        <v>0</v>
      </c>
      <c r="DK103" s="214"/>
      <c r="DL103" s="206" t="str">
        <f t="shared" si="87"/>
        <v/>
      </c>
      <c r="DM103" s="220" t="str">
        <f t="shared" si="88"/>
        <v/>
      </c>
      <c r="DN103" s="179" t="str">
        <f t="shared" si="89"/>
        <v/>
      </c>
      <c r="DO103" s="62" t="str">
        <f t="shared" si="90"/>
        <v/>
      </c>
      <c r="DP103" s="217"/>
      <c r="DQ103" s="175" t="str">
        <f t="shared" si="91"/>
        <v/>
      </c>
      <c r="DR103" s="176" t="str">
        <f t="shared" si="92"/>
        <v/>
      </c>
      <c r="DS103" s="176" t="str">
        <f t="shared" si="93"/>
        <v/>
      </c>
      <c r="DT103" s="176" t="str">
        <f t="shared" si="94"/>
        <v/>
      </c>
      <c r="DU103" s="176" t="str">
        <f t="shared" si="95"/>
        <v/>
      </c>
      <c r="DV103" s="177" t="str">
        <f t="shared" si="96"/>
        <v/>
      </c>
      <c r="DW103" s="174" t="str">
        <f t="shared" si="97"/>
        <v/>
      </c>
      <c r="DX103" s="174" t="str">
        <f t="shared" si="116"/>
        <v/>
      </c>
      <c r="DY103" s="174" t="str">
        <f t="shared" si="117"/>
        <v/>
      </c>
      <c r="DZ103" s="211"/>
      <c r="EA103" s="67"/>
      <c r="EB103" s="67"/>
      <c r="EC103" s="67"/>
      <c r="ED103" s="67"/>
      <c r="EE103" s="67"/>
      <c r="EF103" s="67"/>
      <c r="EG103" s="67"/>
      <c r="EH103" s="67"/>
      <c r="EI103" s="67"/>
      <c r="EJ103" s="67"/>
      <c r="EK103" s="421"/>
    </row>
    <row r="104" spans="1:141" s="9" customFormat="1" ht="18" customHeight="1" x14ac:dyDescent="0.25">
      <c r="A104" s="304"/>
      <c r="B104" s="304"/>
      <c r="C104" s="169"/>
      <c r="D104" s="170"/>
      <c r="E104" s="462"/>
      <c r="F104" s="297"/>
      <c r="G104" s="297"/>
      <c r="H104" s="59"/>
      <c r="I104" s="59"/>
      <c r="J104" s="423"/>
      <c r="K104" s="424"/>
      <c r="L104" s="124"/>
      <c r="M104" s="289"/>
      <c r="N104" s="289"/>
      <c r="O104" s="235" t="str">
        <f t="shared" si="98"/>
        <v/>
      </c>
      <c r="P104" s="236" t="str">
        <f t="shared" si="99"/>
        <v/>
      </c>
      <c r="Q104" s="211"/>
      <c r="R104" s="125"/>
      <c r="S104" s="125"/>
      <c r="T104" s="3">
        <f t="shared" si="55"/>
        <v>0</v>
      </c>
      <c r="U104" s="125"/>
      <c r="V104" s="125"/>
      <c r="W104" s="3">
        <f t="shared" si="56"/>
        <v>0</v>
      </c>
      <c r="X104" s="125"/>
      <c r="Y104" s="125"/>
      <c r="Z104" s="3">
        <f t="shared" si="57"/>
        <v>0</v>
      </c>
      <c r="AA104" s="181">
        <f t="shared" si="58"/>
        <v>0</v>
      </c>
      <c r="AB104" s="60"/>
      <c r="AC104" s="60"/>
      <c r="AD104" s="3">
        <f t="shared" si="59"/>
        <v>0</v>
      </c>
      <c r="AE104" s="60"/>
      <c r="AF104" s="60"/>
      <c r="AG104" s="3">
        <f t="shared" si="79"/>
        <v>0</v>
      </c>
      <c r="AH104" s="60"/>
      <c r="AI104" s="60"/>
      <c r="AJ104" s="4">
        <f t="shared" si="80"/>
        <v>0</v>
      </c>
      <c r="AK104" s="180">
        <f t="shared" si="81"/>
        <v>0</v>
      </c>
      <c r="AL104" s="278"/>
      <c r="AM104" s="278"/>
      <c r="AN104" s="275">
        <f t="shared" si="100"/>
        <v>0</v>
      </c>
      <c r="AO104" s="278"/>
      <c r="AP104" s="278"/>
      <c r="AQ104" s="275">
        <f t="shared" si="101"/>
        <v>0</v>
      </c>
      <c r="AR104" s="278"/>
      <c r="AS104" s="278"/>
      <c r="AT104" s="275">
        <f t="shared" si="102"/>
        <v>0</v>
      </c>
      <c r="AU104" s="180">
        <f t="shared" si="103"/>
        <v>0</v>
      </c>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5">
        <f t="shared" si="104"/>
        <v>0</v>
      </c>
      <c r="BQ104" s="119">
        <f t="shared" si="105"/>
        <v>0</v>
      </c>
      <c r="BR104" s="217"/>
      <c r="BS104" s="204" t="str">
        <f t="shared" si="106"/>
        <v/>
      </c>
      <c r="BT104" s="61" t="str">
        <f t="shared" si="107"/>
        <v/>
      </c>
      <c r="BU104" s="172">
        <f t="shared" si="108"/>
        <v>0</v>
      </c>
      <c r="BV104" s="62" t="str">
        <f t="shared" si="82"/>
        <v/>
      </c>
      <c r="BW104" s="421"/>
      <c r="BX104" s="64"/>
      <c r="BY104" s="60"/>
      <c r="BZ104" s="3">
        <f t="shared" si="83"/>
        <v>0</v>
      </c>
      <c r="CA104" s="60"/>
      <c r="CB104" s="60"/>
      <c r="CC104" s="3">
        <f t="shared" si="60"/>
        <v>0</v>
      </c>
      <c r="CD104" s="60"/>
      <c r="CE104" s="60"/>
      <c r="CF104" s="3">
        <f t="shared" si="61"/>
        <v>0</v>
      </c>
      <c r="CG104" s="60"/>
      <c r="CH104" s="60"/>
      <c r="CI104" s="4">
        <f t="shared" si="62"/>
        <v>0</v>
      </c>
      <c r="CJ104" s="214"/>
      <c r="CK104" s="61" t="str">
        <f t="shared" si="84"/>
        <v/>
      </c>
      <c r="CL104" s="61" t="str">
        <f t="shared" si="85"/>
        <v/>
      </c>
      <c r="CM104" s="172">
        <f t="shared" si="109"/>
        <v>0</v>
      </c>
      <c r="CN104" s="62" t="str">
        <f t="shared" si="86"/>
        <v/>
      </c>
      <c r="CO104" s="217"/>
      <c r="CP104" s="63"/>
      <c r="CQ104" s="63"/>
      <c r="CR104" s="266"/>
      <c r="CS104" s="3">
        <f t="shared" si="110"/>
        <v>0</v>
      </c>
      <c r="CT104" s="266"/>
      <c r="CU104" s="266"/>
      <c r="CV104" s="3">
        <f t="shared" si="111"/>
        <v>0</v>
      </c>
      <c r="CW104" s="266"/>
      <c r="CX104" s="266"/>
      <c r="CY104" s="266"/>
      <c r="CZ104" s="3">
        <f t="shared" si="112"/>
        <v>0</v>
      </c>
      <c r="DA104" s="266"/>
      <c r="DB104" s="266"/>
      <c r="DC104" s="4">
        <f t="shared" si="113"/>
        <v>0</v>
      </c>
      <c r="DD104" s="65"/>
      <c r="DE104" s="65"/>
      <c r="DF104" s="4">
        <f t="shared" si="114"/>
        <v>0</v>
      </c>
      <c r="DG104" s="266"/>
      <c r="DH104" s="266"/>
      <c r="DI104" s="266"/>
      <c r="DJ104" s="4">
        <f t="shared" si="115"/>
        <v>0</v>
      </c>
      <c r="DK104" s="214"/>
      <c r="DL104" s="206" t="str">
        <f t="shared" si="87"/>
        <v/>
      </c>
      <c r="DM104" s="220" t="str">
        <f t="shared" si="88"/>
        <v/>
      </c>
      <c r="DN104" s="179" t="str">
        <f t="shared" si="89"/>
        <v/>
      </c>
      <c r="DO104" s="62" t="str">
        <f t="shared" si="90"/>
        <v/>
      </c>
      <c r="DP104" s="217"/>
      <c r="DQ104" s="175" t="str">
        <f t="shared" si="91"/>
        <v/>
      </c>
      <c r="DR104" s="176" t="str">
        <f t="shared" si="92"/>
        <v/>
      </c>
      <c r="DS104" s="176" t="str">
        <f t="shared" si="93"/>
        <v/>
      </c>
      <c r="DT104" s="176" t="str">
        <f t="shared" si="94"/>
        <v/>
      </c>
      <c r="DU104" s="176" t="str">
        <f t="shared" si="95"/>
        <v/>
      </c>
      <c r="DV104" s="177" t="str">
        <f t="shared" si="96"/>
        <v/>
      </c>
      <c r="DW104" s="174" t="str">
        <f t="shared" si="97"/>
        <v/>
      </c>
      <c r="DX104" s="174" t="str">
        <f t="shared" si="116"/>
        <v/>
      </c>
      <c r="DY104" s="174" t="str">
        <f t="shared" si="117"/>
        <v/>
      </c>
      <c r="DZ104" s="211"/>
      <c r="EA104" s="67"/>
      <c r="EB104" s="67"/>
      <c r="EC104" s="67"/>
      <c r="ED104" s="67"/>
      <c r="EE104" s="67"/>
      <c r="EF104" s="67"/>
      <c r="EG104" s="67"/>
      <c r="EH104" s="67"/>
      <c r="EI104" s="67"/>
      <c r="EJ104" s="67"/>
      <c r="EK104" s="421"/>
    </row>
    <row r="105" spans="1:141" s="9" customFormat="1" ht="18" customHeight="1" x14ac:dyDescent="0.25">
      <c r="A105" s="304"/>
      <c r="B105" s="304"/>
      <c r="C105" s="169"/>
      <c r="D105" s="170"/>
      <c r="E105" s="462"/>
      <c r="F105" s="297"/>
      <c r="G105" s="297"/>
      <c r="H105" s="59"/>
      <c r="I105" s="59"/>
      <c r="J105" s="423"/>
      <c r="K105" s="424"/>
      <c r="L105" s="124"/>
      <c r="M105" s="289"/>
      <c r="N105" s="289"/>
      <c r="O105" s="235" t="str">
        <f t="shared" si="98"/>
        <v/>
      </c>
      <c r="P105" s="236" t="str">
        <f t="shared" si="99"/>
        <v/>
      </c>
      <c r="Q105" s="211"/>
      <c r="R105" s="125"/>
      <c r="S105" s="125"/>
      <c r="T105" s="3">
        <f t="shared" si="55"/>
        <v>0</v>
      </c>
      <c r="U105" s="125"/>
      <c r="V105" s="125"/>
      <c r="W105" s="3">
        <f t="shared" si="56"/>
        <v>0</v>
      </c>
      <c r="X105" s="125"/>
      <c r="Y105" s="125"/>
      <c r="Z105" s="3">
        <f t="shared" si="57"/>
        <v>0</v>
      </c>
      <c r="AA105" s="181">
        <f t="shared" si="58"/>
        <v>0</v>
      </c>
      <c r="AB105" s="60"/>
      <c r="AC105" s="60"/>
      <c r="AD105" s="3">
        <f t="shared" si="59"/>
        <v>0</v>
      </c>
      <c r="AE105" s="60"/>
      <c r="AF105" s="60"/>
      <c r="AG105" s="3">
        <f t="shared" si="79"/>
        <v>0</v>
      </c>
      <c r="AH105" s="60"/>
      <c r="AI105" s="60"/>
      <c r="AJ105" s="4">
        <f t="shared" si="80"/>
        <v>0</v>
      </c>
      <c r="AK105" s="180">
        <f t="shared" si="81"/>
        <v>0</v>
      </c>
      <c r="AL105" s="278"/>
      <c r="AM105" s="278"/>
      <c r="AN105" s="275">
        <f t="shared" si="100"/>
        <v>0</v>
      </c>
      <c r="AO105" s="278"/>
      <c r="AP105" s="278"/>
      <c r="AQ105" s="275">
        <f t="shared" si="101"/>
        <v>0</v>
      </c>
      <c r="AR105" s="278"/>
      <c r="AS105" s="278"/>
      <c r="AT105" s="275">
        <f t="shared" si="102"/>
        <v>0</v>
      </c>
      <c r="AU105" s="180">
        <f t="shared" si="103"/>
        <v>0</v>
      </c>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5">
        <f t="shared" si="104"/>
        <v>0</v>
      </c>
      <c r="BQ105" s="119">
        <f t="shared" si="105"/>
        <v>0</v>
      </c>
      <c r="BR105" s="217"/>
      <c r="BS105" s="204" t="str">
        <f t="shared" si="106"/>
        <v/>
      </c>
      <c r="BT105" s="61" t="str">
        <f t="shared" si="107"/>
        <v/>
      </c>
      <c r="BU105" s="172">
        <f t="shared" si="108"/>
        <v>0</v>
      </c>
      <c r="BV105" s="62" t="str">
        <f t="shared" si="82"/>
        <v/>
      </c>
      <c r="BW105" s="421"/>
      <c r="BX105" s="64"/>
      <c r="BY105" s="60"/>
      <c r="BZ105" s="3">
        <f t="shared" si="83"/>
        <v>0</v>
      </c>
      <c r="CA105" s="60"/>
      <c r="CB105" s="60"/>
      <c r="CC105" s="3">
        <f t="shared" si="60"/>
        <v>0</v>
      </c>
      <c r="CD105" s="60"/>
      <c r="CE105" s="60"/>
      <c r="CF105" s="3">
        <f t="shared" si="61"/>
        <v>0</v>
      </c>
      <c r="CG105" s="60"/>
      <c r="CH105" s="60"/>
      <c r="CI105" s="4">
        <f t="shared" si="62"/>
        <v>0</v>
      </c>
      <c r="CJ105" s="214"/>
      <c r="CK105" s="61" t="str">
        <f t="shared" si="84"/>
        <v/>
      </c>
      <c r="CL105" s="61" t="str">
        <f t="shared" si="85"/>
        <v/>
      </c>
      <c r="CM105" s="172">
        <f t="shared" si="109"/>
        <v>0</v>
      </c>
      <c r="CN105" s="62" t="str">
        <f t="shared" si="86"/>
        <v/>
      </c>
      <c r="CO105" s="217"/>
      <c r="CP105" s="63"/>
      <c r="CQ105" s="63"/>
      <c r="CR105" s="266"/>
      <c r="CS105" s="3">
        <f t="shared" si="110"/>
        <v>0</v>
      </c>
      <c r="CT105" s="266"/>
      <c r="CU105" s="266"/>
      <c r="CV105" s="3">
        <f t="shared" si="111"/>
        <v>0</v>
      </c>
      <c r="CW105" s="266"/>
      <c r="CX105" s="266"/>
      <c r="CY105" s="266"/>
      <c r="CZ105" s="3">
        <f t="shared" si="112"/>
        <v>0</v>
      </c>
      <c r="DA105" s="266"/>
      <c r="DB105" s="266"/>
      <c r="DC105" s="4">
        <f t="shared" si="113"/>
        <v>0</v>
      </c>
      <c r="DD105" s="65"/>
      <c r="DE105" s="65"/>
      <c r="DF105" s="4">
        <f t="shared" si="114"/>
        <v>0</v>
      </c>
      <c r="DG105" s="266"/>
      <c r="DH105" s="266"/>
      <c r="DI105" s="266"/>
      <c r="DJ105" s="4">
        <f t="shared" si="115"/>
        <v>0</v>
      </c>
      <c r="DK105" s="214"/>
      <c r="DL105" s="206" t="str">
        <f t="shared" si="87"/>
        <v/>
      </c>
      <c r="DM105" s="220" t="str">
        <f t="shared" si="88"/>
        <v/>
      </c>
      <c r="DN105" s="179" t="str">
        <f t="shared" si="89"/>
        <v/>
      </c>
      <c r="DO105" s="62" t="str">
        <f t="shared" si="90"/>
        <v/>
      </c>
      <c r="DP105" s="217"/>
      <c r="DQ105" s="175" t="str">
        <f t="shared" si="91"/>
        <v/>
      </c>
      <c r="DR105" s="176" t="str">
        <f t="shared" si="92"/>
        <v/>
      </c>
      <c r="DS105" s="176" t="str">
        <f t="shared" si="93"/>
        <v/>
      </c>
      <c r="DT105" s="176" t="str">
        <f t="shared" si="94"/>
        <v/>
      </c>
      <c r="DU105" s="176" t="str">
        <f t="shared" si="95"/>
        <v/>
      </c>
      <c r="DV105" s="177" t="str">
        <f t="shared" si="96"/>
        <v/>
      </c>
      <c r="DW105" s="174" t="str">
        <f t="shared" si="97"/>
        <v/>
      </c>
      <c r="DX105" s="174" t="str">
        <f t="shared" si="116"/>
        <v/>
      </c>
      <c r="DY105" s="174" t="str">
        <f t="shared" si="117"/>
        <v/>
      </c>
      <c r="DZ105" s="211"/>
      <c r="EA105" s="67"/>
      <c r="EB105" s="67"/>
      <c r="EC105" s="67"/>
      <c r="ED105" s="67"/>
      <c r="EE105" s="67"/>
      <c r="EF105" s="67"/>
      <c r="EG105" s="67"/>
      <c r="EH105" s="67"/>
      <c r="EI105" s="67"/>
      <c r="EJ105" s="67"/>
      <c r="EK105" s="421"/>
    </row>
    <row r="106" spans="1:141" s="9" customFormat="1" ht="18" customHeight="1" x14ac:dyDescent="0.25">
      <c r="A106" s="304"/>
      <c r="B106" s="304"/>
      <c r="C106" s="169"/>
      <c r="D106" s="170"/>
      <c r="E106" s="462"/>
      <c r="F106" s="297"/>
      <c r="G106" s="297"/>
      <c r="H106" s="59"/>
      <c r="I106" s="59"/>
      <c r="J106" s="423"/>
      <c r="K106" s="424"/>
      <c r="L106" s="124"/>
      <c r="M106" s="289"/>
      <c r="N106" s="289"/>
      <c r="O106" s="235" t="str">
        <f t="shared" si="98"/>
        <v/>
      </c>
      <c r="P106" s="236" t="str">
        <f t="shared" si="99"/>
        <v/>
      </c>
      <c r="Q106" s="211"/>
      <c r="R106" s="125"/>
      <c r="S106" s="125"/>
      <c r="T106" s="3">
        <f t="shared" si="55"/>
        <v>0</v>
      </c>
      <c r="U106" s="125"/>
      <c r="V106" s="125"/>
      <c r="W106" s="3">
        <f t="shared" si="56"/>
        <v>0</v>
      </c>
      <c r="X106" s="125"/>
      <c r="Y106" s="125"/>
      <c r="Z106" s="3">
        <f t="shared" si="57"/>
        <v>0</v>
      </c>
      <c r="AA106" s="181">
        <f t="shared" si="58"/>
        <v>0</v>
      </c>
      <c r="AB106" s="60"/>
      <c r="AC106" s="60"/>
      <c r="AD106" s="3">
        <f t="shared" si="59"/>
        <v>0</v>
      </c>
      <c r="AE106" s="60"/>
      <c r="AF106" s="60"/>
      <c r="AG106" s="3">
        <f t="shared" si="79"/>
        <v>0</v>
      </c>
      <c r="AH106" s="60"/>
      <c r="AI106" s="60"/>
      <c r="AJ106" s="4">
        <f t="shared" si="80"/>
        <v>0</v>
      </c>
      <c r="AK106" s="180">
        <f t="shared" si="81"/>
        <v>0</v>
      </c>
      <c r="AL106" s="278"/>
      <c r="AM106" s="278"/>
      <c r="AN106" s="275">
        <f t="shared" si="100"/>
        <v>0</v>
      </c>
      <c r="AO106" s="278"/>
      <c r="AP106" s="278"/>
      <c r="AQ106" s="275">
        <f t="shared" si="101"/>
        <v>0</v>
      </c>
      <c r="AR106" s="278"/>
      <c r="AS106" s="278"/>
      <c r="AT106" s="275">
        <f t="shared" si="102"/>
        <v>0</v>
      </c>
      <c r="AU106" s="180">
        <f t="shared" si="103"/>
        <v>0</v>
      </c>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5">
        <f t="shared" si="104"/>
        <v>0</v>
      </c>
      <c r="BQ106" s="119">
        <f t="shared" si="105"/>
        <v>0</v>
      </c>
      <c r="BR106" s="217"/>
      <c r="BS106" s="204" t="str">
        <f t="shared" si="106"/>
        <v/>
      </c>
      <c r="BT106" s="61" t="str">
        <f t="shared" si="107"/>
        <v/>
      </c>
      <c r="BU106" s="172">
        <f t="shared" si="108"/>
        <v>0</v>
      </c>
      <c r="BV106" s="62" t="str">
        <f t="shared" si="82"/>
        <v/>
      </c>
      <c r="BW106" s="421"/>
      <c r="BX106" s="64"/>
      <c r="BY106" s="60"/>
      <c r="BZ106" s="3">
        <f t="shared" si="83"/>
        <v>0</v>
      </c>
      <c r="CA106" s="60"/>
      <c r="CB106" s="60"/>
      <c r="CC106" s="3">
        <f t="shared" si="60"/>
        <v>0</v>
      </c>
      <c r="CD106" s="60"/>
      <c r="CE106" s="60"/>
      <c r="CF106" s="3">
        <f t="shared" si="61"/>
        <v>0</v>
      </c>
      <c r="CG106" s="60"/>
      <c r="CH106" s="60"/>
      <c r="CI106" s="4">
        <f t="shared" si="62"/>
        <v>0</v>
      </c>
      <c r="CJ106" s="214"/>
      <c r="CK106" s="61" t="str">
        <f t="shared" si="84"/>
        <v/>
      </c>
      <c r="CL106" s="61" t="str">
        <f t="shared" si="85"/>
        <v/>
      </c>
      <c r="CM106" s="172">
        <f t="shared" si="109"/>
        <v>0</v>
      </c>
      <c r="CN106" s="62" t="str">
        <f t="shared" si="86"/>
        <v/>
      </c>
      <c r="CO106" s="217"/>
      <c r="CP106" s="63"/>
      <c r="CQ106" s="63"/>
      <c r="CR106" s="266"/>
      <c r="CS106" s="3">
        <f t="shared" si="110"/>
        <v>0</v>
      </c>
      <c r="CT106" s="266"/>
      <c r="CU106" s="266"/>
      <c r="CV106" s="3">
        <f t="shared" si="111"/>
        <v>0</v>
      </c>
      <c r="CW106" s="266"/>
      <c r="CX106" s="266"/>
      <c r="CY106" s="266"/>
      <c r="CZ106" s="3">
        <f t="shared" si="112"/>
        <v>0</v>
      </c>
      <c r="DA106" s="266"/>
      <c r="DB106" s="266"/>
      <c r="DC106" s="4">
        <f t="shared" si="113"/>
        <v>0</v>
      </c>
      <c r="DD106" s="65"/>
      <c r="DE106" s="65"/>
      <c r="DF106" s="4">
        <f t="shared" si="114"/>
        <v>0</v>
      </c>
      <c r="DG106" s="266"/>
      <c r="DH106" s="266"/>
      <c r="DI106" s="266"/>
      <c r="DJ106" s="4">
        <f t="shared" si="115"/>
        <v>0</v>
      </c>
      <c r="DK106" s="214"/>
      <c r="DL106" s="206" t="str">
        <f t="shared" si="87"/>
        <v/>
      </c>
      <c r="DM106" s="220" t="str">
        <f t="shared" si="88"/>
        <v/>
      </c>
      <c r="DN106" s="179" t="str">
        <f t="shared" si="89"/>
        <v/>
      </c>
      <c r="DO106" s="62" t="str">
        <f t="shared" si="90"/>
        <v/>
      </c>
      <c r="DP106" s="217"/>
      <c r="DQ106" s="175" t="str">
        <f t="shared" si="91"/>
        <v/>
      </c>
      <c r="DR106" s="176" t="str">
        <f t="shared" si="92"/>
        <v/>
      </c>
      <c r="DS106" s="176" t="str">
        <f t="shared" si="93"/>
        <v/>
      </c>
      <c r="DT106" s="176" t="str">
        <f t="shared" si="94"/>
        <v/>
      </c>
      <c r="DU106" s="176" t="str">
        <f t="shared" si="95"/>
        <v/>
      </c>
      <c r="DV106" s="177" t="str">
        <f t="shared" si="96"/>
        <v/>
      </c>
      <c r="DW106" s="174" t="str">
        <f t="shared" si="97"/>
        <v/>
      </c>
      <c r="DX106" s="174" t="str">
        <f t="shared" si="116"/>
        <v/>
      </c>
      <c r="DY106" s="174" t="str">
        <f t="shared" si="117"/>
        <v/>
      </c>
      <c r="DZ106" s="211"/>
      <c r="EA106" s="67"/>
      <c r="EB106" s="67"/>
      <c r="EC106" s="67"/>
      <c r="ED106" s="67"/>
      <c r="EE106" s="67"/>
      <c r="EF106" s="67"/>
      <c r="EG106" s="67"/>
      <c r="EH106" s="67"/>
      <c r="EI106" s="67"/>
      <c r="EJ106" s="67"/>
      <c r="EK106" s="421"/>
    </row>
    <row r="107" spans="1:141" s="9" customFormat="1" ht="18" customHeight="1" x14ac:dyDescent="0.25">
      <c r="A107" s="304"/>
      <c r="B107" s="304"/>
      <c r="C107" s="169"/>
      <c r="D107" s="170"/>
      <c r="E107" s="462"/>
      <c r="F107" s="297"/>
      <c r="G107" s="297"/>
      <c r="H107" s="59"/>
      <c r="I107" s="59"/>
      <c r="J107" s="423"/>
      <c r="K107" s="424"/>
      <c r="L107" s="124"/>
      <c r="M107" s="289"/>
      <c r="N107" s="289"/>
      <c r="O107" s="235" t="str">
        <f t="shared" si="98"/>
        <v/>
      </c>
      <c r="P107" s="236" t="str">
        <f t="shared" si="99"/>
        <v/>
      </c>
      <c r="Q107" s="211"/>
      <c r="R107" s="125"/>
      <c r="S107" s="125"/>
      <c r="T107" s="3">
        <f t="shared" si="55"/>
        <v>0</v>
      </c>
      <c r="U107" s="125"/>
      <c r="V107" s="125"/>
      <c r="W107" s="3">
        <f t="shared" si="56"/>
        <v>0</v>
      </c>
      <c r="X107" s="125"/>
      <c r="Y107" s="125"/>
      <c r="Z107" s="3">
        <f t="shared" si="57"/>
        <v>0</v>
      </c>
      <c r="AA107" s="181">
        <f t="shared" si="58"/>
        <v>0</v>
      </c>
      <c r="AB107" s="60"/>
      <c r="AC107" s="60"/>
      <c r="AD107" s="3">
        <f t="shared" si="59"/>
        <v>0</v>
      </c>
      <c r="AE107" s="60"/>
      <c r="AF107" s="60"/>
      <c r="AG107" s="3">
        <f t="shared" si="79"/>
        <v>0</v>
      </c>
      <c r="AH107" s="60"/>
      <c r="AI107" s="60"/>
      <c r="AJ107" s="4">
        <f t="shared" si="80"/>
        <v>0</v>
      </c>
      <c r="AK107" s="180">
        <f t="shared" si="81"/>
        <v>0</v>
      </c>
      <c r="AL107" s="278"/>
      <c r="AM107" s="278"/>
      <c r="AN107" s="275">
        <f t="shared" si="100"/>
        <v>0</v>
      </c>
      <c r="AO107" s="278"/>
      <c r="AP107" s="278"/>
      <c r="AQ107" s="275">
        <f t="shared" si="101"/>
        <v>0</v>
      </c>
      <c r="AR107" s="278"/>
      <c r="AS107" s="278"/>
      <c r="AT107" s="275">
        <f t="shared" si="102"/>
        <v>0</v>
      </c>
      <c r="AU107" s="180">
        <f t="shared" si="103"/>
        <v>0</v>
      </c>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5">
        <f t="shared" si="104"/>
        <v>0</v>
      </c>
      <c r="BQ107" s="119">
        <f t="shared" si="105"/>
        <v>0</v>
      </c>
      <c r="BR107" s="217"/>
      <c r="BS107" s="204" t="str">
        <f t="shared" si="106"/>
        <v/>
      </c>
      <c r="BT107" s="61" t="str">
        <f t="shared" si="107"/>
        <v/>
      </c>
      <c r="BU107" s="172">
        <f t="shared" si="108"/>
        <v>0</v>
      </c>
      <c r="BV107" s="62" t="str">
        <f t="shared" si="82"/>
        <v/>
      </c>
      <c r="BW107" s="421"/>
      <c r="BX107" s="64"/>
      <c r="BY107" s="60"/>
      <c r="BZ107" s="3">
        <f t="shared" si="83"/>
        <v>0</v>
      </c>
      <c r="CA107" s="60"/>
      <c r="CB107" s="60"/>
      <c r="CC107" s="3">
        <f t="shared" si="60"/>
        <v>0</v>
      </c>
      <c r="CD107" s="60"/>
      <c r="CE107" s="60"/>
      <c r="CF107" s="3">
        <f t="shared" si="61"/>
        <v>0</v>
      </c>
      <c r="CG107" s="60"/>
      <c r="CH107" s="60"/>
      <c r="CI107" s="4">
        <f t="shared" si="62"/>
        <v>0</v>
      </c>
      <c r="CJ107" s="214"/>
      <c r="CK107" s="61" t="str">
        <f t="shared" si="84"/>
        <v/>
      </c>
      <c r="CL107" s="61" t="str">
        <f t="shared" si="85"/>
        <v/>
      </c>
      <c r="CM107" s="172">
        <f t="shared" si="109"/>
        <v>0</v>
      </c>
      <c r="CN107" s="62" t="str">
        <f t="shared" si="86"/>
        <v/>
      </c>
      <c r="CO107" s="217"/>
      <c r="CP107" s="63"/>
      <c r="CQ107" s="63"/>
      <c r="CR107" s="266"/>
      <c r="CS107" s="3">
        <f t="shared" si="110"/>
        <v>0</v>
      </c>
      <c r="CT107" s="266"/>
      <c r="CU107" s="266"/>
      <c r="CV107" s="3">
        <f t="shared" si="111"/>
        <v>0</v>
      </c>
      <c r="CW107" s="266"/>
      <c r="CX107" s="266"/>
      <c r="CY107" s="266"/>
      <c r="CZ107" s="3">
        <f t="shared" si="112"/>
        <v>0</v>
      </c>
      <c r="DA107" s="266"/>
      <c r="DB107" s="266"/>
      <c r="DC107" s="4">
        <f t="shared" si="113"/>
        <v>0</v>
      </c>
      <c r="DD107" s="65"/>
      <c r="DE107" s="65"/>
      <c r="DF107" s="4">
        <f t="shared" si="114"/>
        <v>0</v>
      </c>
      <c r="DG107" s="266"/>
      <c r="DH107" s="266"/>
      <c r="DI107" s="266"/>
      <c r="DJ107" s="4">
        <f t="shared" si="115"/>
        <v>0</v>
      </c>
      <c r="DK107" s="214"/>
      <c r="DL107" s="206" t="str">
        <f t="shared" si="87"/>
        <v/>
      </c>
      <c r="DM107" s="220" t="str">
        <f t="shared" si="88"/>
        <v/>
      </c>
      <c r="DN107" s="179" t="str">
        <f t="shared" si="89"/>
        <v/>
      </c>
      <c r="DO107" s="62" t="str">
        <f t="shared" si="90"/>
        <v/>
      </c>
      <c r="DP107" s="217"/>
      <c r="DQ107" s="175" t="str">
        <f t="shared" si="91"/>
        <v/>
      </c>
      <c r="DR107" s="176" t="str">
        <f t="shared" si="92"/>
        <v/>
      </c>
      <c r="DS107" s="176" t="str">
        <f t="shared" si="93"/>
        <v/>
      </c>
      <c r="DT107" s="176" t="str">
        <f t="shared" si="94"/>
        <v/>
      </c>
      <c r="DU107" s="176" t="str">
        <f t="shared" si="95"/>
        <v/>
      </c>
      <c r="DV107" s="177" t="str">
        <f t="shared" si="96"/>
        <v/>
      </c>
      <c r="DW107" s="174" t="str">
        <f t="shared" si="97"/>
        <v/>
      </c>
      <c r="DX107" s="174" t="str">
        <f t="shared" si="116"/>
        <v/>
      </c>
      <c r="DY107" s="174" t="str">
        <f t="shared" si="117"/>
        <v/>
      </c>
      <c r="DZ107" s="211"/>
      <c r="EA107" s="67"/>
      <c r="EB107" s="67"/>
      <c r="EC107" s="67"/>
      <c r="ED107" s="67"/>
      <c r="EE107" s="67"/>
      <c r="EF107" s="67"/>
      <c r="EG107" s="67"/>
      <c r="EH107" s="67"/>
      <c r="EI107" s="67"/>
      <c r="EJ107" s="67"/>
      <c r="EK107" s="421"/>
    </row>
    <row r="108" spans="1:141" s="9" customFormat="1" ht="18" customHeight="1" x14ac:dyDescent="0.25">
      <c r="A108" s="304"/>
      <c r="B108" s="304"/>
      <c r="C108" s="169"/>
      <c r="D108" s="170"/>
      <c r="E108" s="462"/>
      <c r="F108" s="297"/>
      <c r="G108" s="297"/>
      <c r="H108" s="59"/>
      <c r="I108" s="59"/>
      <c r="J108" s="423"/>
      <c r="K108" s="424"/>
      <c r="L108" s="124"/>
      <c r="M108" s="289"/>
      <c r="N108" s="289"/>
      <c r="O108" s="235" t="str">
        <f t="shared" si="98"/>
        <v/>
      </c>
      <c r="P108" s="236" t="str">
        <f t="shared" si="99"/>
        <v/>
      </c>
      <c r="Q108" s="211"/>
      <c r="R108" s="125"/>
      <c r="S108" s="125"/>
      <c r="T108" s="3">
        <f t="shared" si="55"/>
        <v>0</v>
      </c>
      <c r="U108" s="125"/>
      <c r="V108" s="125"/>
      <c r="W108" s="3">
        <f t="shared" si="56"/>
        <v>0</v>
      </c>
      <c r="X108" s="125"/>
      <c r="Y108" s="125"/>
      <c r="Z108" s="3">
        <f t="shared" si="57"/>
        <v>0</v>
      </c>
      <c r="AA108" s="181">
        <f t="shared" si="58"/>
        <v>0</v>
      </c>
      <c r="AB108" s="60"/>
      <c r="AC108" s="60"/>
      <c r="AD108" s="3">
        <f t="shared" si="59"/>
        <v>0</v>
      </c>
      <c r="AE108" s="60"/>
      <c r="AF108" s="60"/>
      <c r="AG108" s="3">
        <f t="shared" si="79"/>
        <v>0</v>
      </c>
      <c r="AH108" s="60"/>
      <c r="AI108" s="60"/>
      <c r="AJ108" s="4">
        <f t="shared" si="80"/>
        <v>0</v>
      </c>
      <c r="AK108" s="180">
        <f t="shared" si="81"/>
        <v>0</v>
      </c>
      <c r="AL108" s="278"/>
      <c r="AM108" s="278"/>
      <c r="AN108" s="275">
        <f t="shared" si="100"/>
        <v>0</v>
      </c>
      <c r="AO108" s="278"/>
      <c r="AP108" s="278"/>
      <c r="AQ108" s="275">
        <f t="shared" si="101"/>
        <v>0</v>
      </c>
      <c r="AR108" s="278"/>
      <c r="AS108" s="278"/>
      <c r="AT108" s="275">
        <f t="shared" si="102"/>
        <v>0</v>
      </c>
      <c r="AU108" s="180">
        <f t="shared" si="103"/>
        <v>0</v>
      </c>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5">
        <f t="shared" si="104"/>
        <v>0</v>
      </c>
      <c r="BQ108" s="119">
        <f t="shared" si="105"/>
        <v>0</v>
      </c>
      <c r="BR108" s="217"/>
      <c r="BS108" s="204" t="str">
        <f t="shared" si="106"/>
        <v/>
      </c>
      <c r="BT108" s="61" t="str">
        <f t="shared" si="107"/>
        <v/>
      </c>
      <c r="BU108" s="172">
        <f t="shared" si="108"/>
        <v>0</v>
      </c>
      <c r="BV108" s="62" t="str">
        <f t="shared" ref="BV108:BV121" si="118">IF(ISBLANK(M108),"",BU108-BT108)</f>
        <v/>
      </c>
      <c r="BW108" s="421"/>
      <c r="BX108" s="64"/>
      <c r="BY108" s="60"/>
      <c r="BZ108" s="3">
        <f t="shared" ref="BZ108:BZ121" si="119">SUM(BX108,BY108)</f>
        <v>0</v>
      </c>
      <c r="CA108" s="60"/>
      <c r="CB108" s="60"/>
      <c r="CC108" s="3">
        <f t="shared" si="60"/>
        <v>0</v>
      </c>
      <c r="CD108" s="60"/>
      <c r="CE108" s="60"/>
      <c r="CF108" s="3">
        <f t="shared" si="61"/>
        <v>0</v>
      </c>
      <c r="CG108" s="60"/>
      <c r="CH108" s="60"/>
      <c r="CI108" s="4">
        <f t="shared" si="62"/>
        <v>0</v>
      </c>
      <c r="CJ108" s="214"/>
      <c r="CK108" s="61" t="str">
        <f t="shared" ref="CK108:CK121" si="120">IF(ISBLANK(M108),"",(IF(ISERROR(M108),"",(P108)*4.44444)))</f>
        <v/>
      </c>
      <c r="CL108" s="61" t="str">
        <f t="shared" ref="CL108:CL121" si="121">IF(ISBLANK(M108),"",(ROUND(CK108,0)))</f>
        <v/>
      </c>
      <c r="CM108" s="172">
        <f t="shared" si="109"/>
        <v>0</v>
      </c>
      <c r="CN108" s="62" t="str">
        <f t="shared" ref="CN108:CN121" si="122">IF(ISBLANK(M108),"",CM108-CL108)</f>
        <v/>
      </c>
      <c r="CO108" s="217"/>
      <c r="CP108" s="63"/>
      <c r="CQ108" s="63"/>
      <c r="CR108" s="266"/>
      <c r="CS108" s="3">
        <f t="shared" si="110"/>
        <v>0</v>
      </c>
      <c r="CT108" s="266"/>
      <c r="CU108" s="266"/>
      <c r="CV108" s="3">
        <f t="shared" si="111"/>
        <v>0</v>
      </c>
      <c r="CW108" s="266"/>
      <c r="CX108" s="266"/>
      <c r="CY108" s="266"/>
      <c r="CZ108" s="3">
        <f t="shared" si="112"/>
        <v>0</v>
      </c>
      <c r="DA108" s="266"/>
      <c r="DB108" s="266"/>
      <c r="DC108" s="4">
        <f t="shared" si="113"/>
        <v>0</v>
      </c>
      <c r="DD108" s="65"/>
      <c r="DE108" s="65"/>
      <c r="DF108" s="4">
        <f t="shared" si="114"/>
        <v>0</v>
      </c>
      <c r="DG108" s="266"/>
      <c r="DH108" s="266"/>
      <c r="DI108" s="266"/>
      <c r="DJ108" s="4">
        <f t="shared" si="115"/>
        <v>0</v>
      </c>
      <c r="DK108" s="214"/>
      <c r="DL108" s="206" t="str">
        <f t="shared" ref="DL108:DL121" si="123">IF(ISBLANK(M108),"",(IF(ISERROR(M108),"",(P108)*3.33333)))</f>
        <v/>
      </c>
      <c r="DM108" s="220" t="str">
        <f t="shared" ref="DM108:DM121" si="124">IF(ISBLANK(M108),"",(MROUND(DL108,4)))</f>
        <v/>
      </c>
      <c r="DN108" s="179" t="str">
        <f t="shared" ref="DN108:DN121" si="125">IF(ISBLANK(M108),"",SUM(CS108,CV108,CZ108,DC108,DF108,DJ108))</f>
        <v/>
      </c>
      <c r="DO108" s="62" t="str">
        <f t="shared" ref="DO108:DO121" si="126">IF(ISBLANK(M108),"",DN108-DM108)</f>
        <v/>
      </c>
      <c r="DP108" s="217"/>
      <c r="DQ108" s="175" t="str">
        <f t="shared" ref="DQ108:DQ121" si="127">IF(ISBLANK(M108),"",SUM(BU108,CM108,DN108))</f>
        <v/>
      </c>
      <c r="DR108" s="176" t="str">
        <f t="shared" ref="DR108:DR121" si="128">IF(ISBLANK(M108),"",IF(BV108&gt;=0,"SI","NO"))</f>
        <v/>
      </c>
      <c r="DS108" s="176" t="str">
        <f t="shared" ref="DS108:DS121" si="129">IF(ISBLANK(M108),"",IF(CN108&gt;=0,"SI","NO"))</f>
        <v/>
      </c>
      <c r="DT108" s="176" t="str">
        <f t="shared" ref="DT108:DT121" si="130">IF(ISBLANK(M108),"",IF(DO108&gt;=0,"SI","NO"))</f>
        <v/>
      </c>
      <c r="DU108" s="176" t="str">
        <f t="shared" ref="DU108:DU121" si="131">IF(ISBLANK(M108),"",COUNTIF(DR108:DT108,"SI"))</f>
        <v/>
      </c>
      <c r="DV108" s="177" t="str">
        <f t="shared" ref="DV108:DV121" si="132">IF(ISBLANK(M108),"",IF(DU108=3,"SI","NO"))</f>
        <v/>
      </c>
      <c r="DW108" s="174" t="str">
        <f t="shared" ref="DW108:DW121" si="133">IF(ISBLANK(M108),"",(IF(O108&lt;1,"SI","NO")))</f>
        <v/>
      </c>
      <c r="DX108" s="174" t="str">
        <f t="shared" si="116"/>
        <v/>
      </c>
      <c r="DY108" s="174" t="str">
        <f t="shared" si="117"/>
        <v/>
      </c>
      <c r="DZ108" s="211"/>
      <c r="EA108" s="67"/>
      <c r="EB108" s="67"/>
      <c r="EC108" s="67"/>
      <c r="ED108" s="67"/>
      <c r="EE108" s="67"/>
      <c r="EF108" s="67"/>
      <c r="EG108" s="67"/>
      <c r="EH108" s="67"/>
      <c r="EI108" s="67"/>
      <c r="EJ108" s="67"/>
      <c r="EK108" s="421"/>
    </row>
    <row r="109" spans="1:141" s="9" customFormat="1" ht="18" customHeight="1" x14ac:dyDescent="0.25">
      <c r="A109" s="304"/>
      <c r="B109" s="304"/>
      <c r="C109" s="169"/>
      <c r="D109" s="170"/>
      <c r="E109" s="462"/>
      <c r="F109" s="297"/>
      <c r="G109" s="297"/>
      <c r="H109" s="59"/>
      <c r="I109" s="59"/>
      <c r="J109" s="423"/>
      <c r="K109" s="424"/>
      <c r="L109" s="124"/>
      <c r="M109" s="289"/>
      <c r="N109" s="289"/>
      <c r="O109" s="235" t="str">
        <f t="shared" si="98"/>
        <v/>
      </c>
      <c r="P109" s="236" t="str">
        <f t="shared" si="99"/>
        <v/>
      </c>
      <c r="Q109" s="211"/>
      <c r="R109" s="125"/>
      <c r="S109" s="125"/>
      <c r="T109" s="3">
        <f t="shared" si="55"/>
        <v>0</v>
      </c>
      <c r="U109" s="125"/>
      <c r="V109" s="125"/>
      <c r="W109" s="3">
        <f t="shared" si="56"/>
        <v>0</v>
      </c>
      <c r="X109" s="125"/>
      <c r="Y109" s="125"/>
      <c r="Z109" s="3">
        <f t="shared" si="57"/>
        <v>0</v>
      </c>
      <c r="AA109" s="181">
        <f t="shared" si="58"/>
        <v>0</v>
      </c>
      <c r="AB109" s="60"/>
      <c r="AC109" s="60"/>
      <c r="AD109" s="3">
        <f t="shared" si="59"/>
        <v>0</v>
      </c>
      <c r="AE109" s="60"/>
      <c r="AF109" s="60"/>
      <c r="AG109" s="3">
        <f t="shared" si="79"/>
        <v>0</v>
      </c>
      <c r="AH109" s="60"/>
      <c r="AI109" s="60"/>
      <c r="AJ109" s="4">
        <f t="shared" si="80"/>
        <v>0</v>
      </c>
      <c r="AK109" s="180">
        <f t="shared" si="81"/>
        <v>0</v>
      </c>
      <c r="AL109" s="278"/>
      <c r="AM109" s="278"/>
      <c r="AN109" s="275">
        <f t="shared" si="100"/>
        <v>0</v>
      </c>
      <c r="AO109" s="278"/>
      <c r="AP109" s="278"/>
      <c r="AQ109" s="275">
        <f t="shared" si="101"/>
        <v>0</v>
      </c>
      <c r="AR109" s="278"/>
      <c r="AS109" s="278"/>
      <c r="AT109" s="275">
        <f t="shared" si="102"/>
        <v>0</v>
      </c>
      <c r="AU109" s="180">
        <f t="shared" si="103"/>
        <v>0</v>
      </c>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5">
        <f t="shared" si="104"/>
        <v>0</v>
      </c>
      <c r="BQ109" s="119">
        <f t="shared" si="105"/>
        <v>0</v>
      </c>
      <c r="BR109" s="217"/>
      <c r="BS109" s="204" t="str">
        <f t="shared" si="106"/>
        <v/>
      </c>
      <c r="BT109" s="61" t="str">
        <f t="shared" si="107"/>
        <v/>
      </c>
      <c r="BU109" s="172">
        <f t="shared" si="108"/>
        <v>0</v>
      </c>
      <c r="BV109" s="62" t="str">
        <f t="shared" si="118"/>
        <v/>
      </c>
      <c r="BW109" s="421"/>
      <c r="BX109" s="64"/>
      <c r="BY109" s="60"/>
      <c r="BZ109" s="3">
        <f t="shared" si="119"/>
        <v>0</v>
      </c>
      <c r="CA109" s="60"/>
      <c r="CB109" s="60"/>
      <c r="CC109" s="3">
        <f t="shared" si="60"/>
        <v>0</v>
      </c>
      <c r="CD109" s="60"/>
      <c r="CE109" s="60"/>
      <c r="CF109" s="3">
        <f t="shared" si="61"/>
        <v>0</v>
      </c>
      <c r="CG109" s="60"/>
      <c r="CH109" s="60"/>
      <c r="CI109" s="4">
        <f t="shared" si="62"/>
        <v>0</v>
      </c>
      <c r="CJ109" s="214"/>
      <c r="CK109" s="61" t="str">
        <f t="shared" si="120"/>
        <v/>
      </c>
      <c r="CL109" s="61" t="str">
        <f t="shared" si="121"/>
        <v/>
      </c>
      <c r="CM109" s="172">
        <f t="shared" si="109"/>
        <v>0</v>
      </c>
      <c r="CN109" s="62" t="str">
        <f t="shared" si="122"/>
        <v/>
      </c>
      <c r="CO109" s="217"/>
      <c r="CP109" s="63"/>
      <c r="CQ109" s="63"/>
      <c r="CR109" s="266"/>
      <c r="CS109" s="3">
        <f t="shared" si="110"/>
        <v>0</v>
      </c>
      <c r="CT109" s="266"/>
      <c r="CU109" s="266"/>
      <c r="CV109" s="3">
        <f t="shared" si="111"/>
        <v>0</v>
      </c>
      <c r="CW109" s="266"/>
      <c r="CX109" s="266"/>
      <c r="CY109" s="266"/>
      <c r="CZ109" s="3">
        <f t="shared" si="112"/>
        <v>0</v>
      </c>
      <c r="DA109" s="266"/>
      <c r="DB109" s="266"/>
      <c r="DC109" s="4">
        <f t="shared" si="113"/>
        <v>0</v>
      </c>
      <c r="DD109" s="65"/>
      <c r="DE109" s="65"/>
      <c r="DF109" s="4">
        <f t="shared" si="114"/>
        <v>0</v>
      </c>
      <c r="DG109" s="266"/>
      <c r="DH109" s="266"/>
      <c r="DI109" s="266"/>
      <c r="DJ109" s="4">
        <f t="shared" si="115"/>
        <v>0</v>
      </c>
      <c r="DK109" s="214"/>
      <c r="DL109" s="206" t="str">
        <f t="shared" si="123"/>
        <v/>
      </c>
      <c r="DM109" s="220" t="str">
        <f t="shared" si="124"/>
        <v/>
      </c>
      <c r="DN109" s="179" t="str">
        <f t="shared" si="125"/>
        <v/>
      </c>
      <c r="DO109" s="62" t="str">
        <f t="shared" si="126"/>
        <v/>
      </c>
      <c r="DP109" s="217"/>
      <c r="DQ109" s="175" t="str">
        <f t="shared" si="127"/>
        <v/>
      </c>
      <c r="DR109" s="176" t="str">
        <f t="shared" si="128"/>
        <v/>
      </c>
      <c r="DS109" s="176" t="str">
        <f t="shared" si="129"/>
        <v/>
      </c>
      <c r="DT109" s="176" t="str">
        <f t="shared" si="130"/>
        <v/>
      </c>
      <c r="DU109" s="176" t="str">
        <f t="shared" si="131"/>
        <v/>
      </c>
      <c r="DV109" s="177" t="str">
        <f t="shared" si="132"/>
        <v/>
      </c>
      <c r="DW109" s="174" t="str">
        <f t="shared" si="133"/>
        <v/>
      </c>
      <c r="DX109" s="174" t="str">
        <f t="shared" si="116"/>
        <v/>
      </c>
      <c r="DY109" s="174" t="str">
        <f t="shared" si="117"/>
        <v/>
      </c>
      <c r="DZ109" s="211"/>
      <c r="EA109" s="67"/>
      <c r="EB109" s="67"/>
      <c r="EC109" s="67"/>
      <c r="ED109" s="67"/>
      <c r="EE109" s="67"/>
      <c r="EF109" s="67"/>
      <c r="EG109" s="67"/>
      <c r="EH109" s="67"/>
      <c r="EI109" s="67"/>
      <c r="EJ109" s="67"/>
      <c r="EK109" s="421"/>
    </row>
    <row r="110" spans="1:141" s="9" customFormat="1" ht="18" customHeight="1" x14ac:dyDescent="0.25">
      <c r="A110" s="304"/>
      <c r="B110" s="304"/>
      <c r="C110" s="169"/>
      <c r="D110" s="170"/>
      <c r="E110" s="462"/>
      <c r="F110" s="297"/>
      <c r="G110" s="297"/>
      <c r="H110" s="59"/>
      <c r="I110" s="59"/>
      <c r="J110" s="423"/>
      <c r="K110" s="424"/>
      <c r="L110" s="124"/>
      <c r="M110" s="289"/>
      <c r="N110" s="289"/>
      <c r="O110" s="235" t="str">
        <f t="shared" si="98"/>
        <v/>
      </c>
      <c r="P110" s="236" t="str">
        <f t="shared" si="99"/>
        <v/>
      </c>
      <c r="Q110" s="211"/>
      <c r="R110" s="125"/>
      <c r="S110" s="125"/>
      <c r="T110" s="3">
        <f t="shared" si="55"/>
        <v>0</v>
      </c>
      <c r="U110" s="125"/>
      <c r="V110" s="125"/>
      <c r="W110" s="3">
        <f t="shared" si="56"/>
        <v>0</v>
      </c>
      <c r="X110" s="125"/>
      <c r="Y110" s="125"/>
      <c r="Z110" s="3">
        <f t="shared" si="57"/>
        <v>0</v>
      </c>
      <c r="AA110" s="181">
        <f t="shared" si="58"/>
        <v>0</v>
      </c>
      <c r="AB110" s="60"/>
      <c r="AC110" s="60"/>
      <c r="AD110" s="3">
        <f t="shared" si="59"/>
        <v>0</v>
      </c>
      <c r="AE110" s="60"/>
      <c r="AF110" s="60"/>
      <c r="AG110" s="3">
        <f t="shared" si="79"/>
        <v>0</v>
      </c>
      <c r="AH110" s="60"/>
      <c r="AI110" s="60"/>
      <c r="AJ110" s="4">
        <f t="shared" si="80"/>
        <v>0</v>
      </c>
      <c r="AK110" s="180">
        <f t="shared" si="81"/>
        <v>0</v>
      </c>
      <c r="AL110" s="278"/>
      <c r="AM110" s="278"/>
      <c r="AN110" s="275">
        <f t="shared" si="100"/>
        <v>0</v>
      </c>
      <c r="AO110" s="278"/>
      <c r="AP110" s="278"/>
      <c r="AQ110" s="275">
        <f t="shared" si="101"/>
        <v>0</v>
      </c>
      <c r="AR110" s="278"/>
      <c r="AS110" s="278"/>
      <c r="AT110" s="275">
        <f t="shared" si="102"/>
        <v>0</v>
      </c>
      <c r="AU110" s="180">
        <f t="shared" si="103"/>
        <v>0</v>
      </c>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5">
        <f t="shared" si="104"/>
        <v>0</v>
      </c>
      <c r="BQ110" s="119">
        <f t="shared" si="105"/>
        <v>0</v>
      </c>
      <c r="BR110" s="217"/>
      <c r="BS110" s="204" t="str">
        <f t="shared" si="106"/>
        <v/>
      </c>
      <c r="BT110" s="61" t="str">
        <f t="shared" si="107"/>
        <v/>
      </c>
      <c r="BU110" s="172">
        <f t="shared" si="108"/>
        <v>0</v>
      </c>
      <c r="BV110" s="62" t="str">
        <f t="shared" si="118"/>
        <v/>
      </c>
      <c r="BW110" s="421"/>
      <c r="BX110" s="64"/>
      <c r="BY110" s="60"/>
      <c r="BZ110" s="3">
        <f t="shared" si="119"/>
        <v>0</v>
      </c>
      <c r="CA110" s="60"/>
      <c r="CB110" s="60"/>
      <c r="CC110" s="3">
        <f t="shared" si="60"/>
        <v>0</v>
      </c>
      <c r="CD110" s="60"/>
      <c r="CE110" s="60"/>
      <c r="CF110" s="3">
        <f t="shared" si="61"/>
        <v>0</v>
      </c>
      <c r="CG110" s="60"/>
      <c r="CH110" s="60"/>
      <c r="CI110" s="4">
        <f t="shared" si="62"/>
        <v>0</v>
      </c>
      <c r="CJ110" s="214"/>
      <c r="CK110" s="61" t="str">
        <f t="shared" si="120"/>
        <v/>
      </c>
      <c r="CL110" s="61" t="str">
        <f t="shared" si="121"/>
        <v/>
      </c>
      <c r="CM110" s="172">
        <f t="shared" si="109"/>
        <v>0</v>
      </c>
      <c r="CN110" s="62" t="str">
        <f t="shared" si="122"/>
        <v/>
      </c>
      <c r="CO110" s="217"/>
      <c r="CP110" s="63"/>
      <c r="CQ110" s="63"/>
      <c r="CR110" s="266"/>
      <c r="CS110" s="3">
        <f t="shared" si="110"/>
        <v>0</v>
      </c>
      <c r="CT110" s="266"/>
      <c r="CU110" s="266"/>
      <c r="CV110" s="3">
        <f t="shared" si="111"/>
        <v>0</v>
      </c>
      <c r="CW110" s="266"/>
      <c r="CX110" s="266"/>
      <c r="CY110" s="266"/>
      <c r="CZ110" s="3">
        <f t="shared" si="112"/>
        <v>0</v>
      </c>
      <c r="DA110" s="266"/>
      <c r="DB110" s="266"/>
      <c r="DC110" s="4">
        <f t="shared" si="113"/>
        <v>0</v>
      </c>
      <c r="DD110" s="65"/>
      <c r="DE110" s="65"/>
      <c r="DF110" s="4">
        <f t="shared" si="114"/>
        <v>0</v>
      </c>
      <c r="DG110" s="266"/>
      <c r="DH110" s="266"/>
      <c r="DI110" s="266"/>
      <c r="DJ110" s="4">
        <f t="shared" si="115"/>
        <v>0</v>
      </c>
      <c r="DK110" s="214"/>
      <c r="DL110" s="206" t="str">
        <f t="shared" si="123"/>
        <v/>
      </c>
      <c r="DM110" s="220" t="str">
        <f t="shared" si="124"/>
        <v/>
      </c>
      <c r="DN110" s="179" t="str">
        <f t="shared" si="125"/>
        <v/>
      </c>
      <c r="DO110" s="62" t="str">
        <f t="shared" si="126"/>
        <v/>
      </c>
      <c r="DP110" s="217"/>
      <c r="DQ110" s="175" t="str">
        <f t="shared" si="127"/>
        <v/>
      </c>
      <c r="DR110" s="176" t="str">
        <f t="shared" si="128"/>
        <v/>
      </c>
      <c r="DS110" s="176" t="str">
        <f t="shared" si="129"/>
        <v/>
      </c>
      <c r="DT110" s="176" t="str">
        <f t="shared" si="130"/>
        <v/>
      </c>
      <c r="DU110" s="176" t="str">
        <f t="shared" si="131"/>
        <v/>
      </c>
      <c r="DV110" s="177" t="str">
        <f t="shared" si="132"/>
        <v/>
      </c>
      <c r="DW110" s="174" t="str">
        <f t="shared" si="133"/>
        <v/>
      </c>
      <c r="DX110" s="174" t="str">
        <f t="shared" si="116"/>
        <v/>
      </c>
      <c r="DY110" s="174" t="str">
        <f t="shared" si="117"/>
        <v/>
      </c>
      <c r="DZ110" s="211"/>
      <c r="EA110" s="67"/>
      <c r="EB110" s="67"/>
      <c r="EC110" s="67"/>
      <c r="ED110" s="67"/>
      <c r="EE110" s="67"/>
      <c r="EF110" s="67"/>
      <c r="EG110" s="67"/>
      <c r="EH110" s="67"/>
      <c r="EI110" s="67"/>
      <c r="EJ110" s="67"/>
      <c r="EK110" s="421"/>
    </row>
    <row r="111" spans="1:141" s="9" customFormat="1" ht="18" customHeight="1" x14ac:dyDescent="0.25">
      <c r="A111" s="304"/>
      <c r="B111" s="304"/>
      <c r="C111" s="169"/>
      <c r="D111" s="170"/>
      <c r="E111" s="462"/>
      <c r="F111" s="297"/>
      <c r="G111" s="297"/>
      <c r="H111" s="59"/>
      <c r="I111" s="59"/>
      <c r="J111" s="423"/>
      <c r="K111" s="424"/>
      <c r="L111" s="124"/>
      <c r="M111" s="289"/>
      <c r="N111" s="289"/>
      <c r="O111" s="235" t="str">
        <f t="shared" si="98"/>
        <v/>
      </c>
      <c r="P111" s="236" t="str">
        <f t="shared" si="99"/>
        <v/>
      </c>
      <c r="Q111" s="211"/>
      <c r="R111" s="125"/>
      <c r="S111" s="125"/>
      <c r="T111" s="3">
        <f t="shared" si="55"/>
        <v>0</v>
      </c>
      <c r="U111" s="125"/>
      <c r="V111" s="125"/>
      <c r="W111" s="3">
        <f t="shared" si="56"/>
        <v>0</v>
      </c>
      <c r="X111" s="125"/>
      <c r="Y111" s="125"/>
      <c r="Z111" s="3">
        <f t="shared" si="57"/>
        <v>0</v>
      </c>
      <c r="AA111" s="181">
        <f t="shared" si="58"/>
        <v>0</v>
      </c>
      <c r="AB111" s="60"/>
      <c r="AC111" s="60"/>
      <c r="AD111" s="3">
        <f t="shared" si="59"/>
        <v>0</v>
      </c>
      <c r="AE111" s="60"/>
      <c r="AF111" s="60"/>
      <c r="AG111" s="3">
        <f t="shared" si="79"/>
        <v>0</v>
      </c>
      <c r="AH111" s="60"/>
      <c r="AI111" s="60"/>
      <c r="AJ111" s="4">
        <f t="shared" si="80"/>
        <v>0</v>
      </c>
      <c r="AK111" s="180">
        <f t="shared" si="81"/>
        <v>0</v>
      </c>
      <c r="AL111" s="278"/>
      <c r="AM111" s="278"/>
      <c r="AN111" s="275">
        <f t="shared" si="100"/>
        <v>0</v>
      </c>
      <c r="AO111" s="278"/>
      <c r="AP111" s="278"/>
      <c r="AQ111" s="275">
        <f t="shared" si="101"/>
        <v>0</v>
      </c>
      <c r="AR111" s="278"/>
      <c r="AS111" s="278"/>
      <c r="AT111" s="275">
        <f t="shared" si="102"/>
        <v>0</v>
      </c>
      <c r="AU111" s="180">
        <f t="shared" si="103"/>
        <v>0</v>
      </c>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5">
        <f t="shared" si="104"/>
        <v>0</v>
      </c>
      <c r="BQ111" s="119">
        <f t="shared" si="105"/>
        <v>0</v>
      </c>
      <c r="BR111" s="217"/>
      <c r="BS111" s="204" t="str">
        <f t="shared" si="106"/>
        <v/>
      </c>
      <c r="BT111" s="61" t="str">
        <f t="shared" si="107"/>
        <v/>
      </c>
      <c r="BU111" s="172">
        <f t="shared" si="108"/>
        <v>0</v>
      </c>
      <c r="BV111" s="62" t="str">
        <f t="shared" si="118"/>
        <v/>
      </c>
      <c r="BW111" s="421"/>
      <c r="BX111" s="64"/>
      <c r="BY111" s="60"/>
      <c r="BZ111" s="3">
        <f t="shared" si="119"/>
        <v>0</v>
      </c>
      <c r="CA111" s="60"/>
      <c r="CB111" s="60"/>
      <c r="CC111" s="3">
        <f t="shared" si="60"/>
        <v>0</v>
      </c>
      <c r="CD111" s="60"/>
      <c r="CE111" s="60"/>
      <c r="CF111" s="3">
        <f t="shared" si="61"/>
        <v>0</v>
      </c>
      <c r="CG111" s="60"/>
      <c r="CH111" s="60"/>
      <c r="CI111" s="4">
        <f t="shared" si="62"/>
        <v>0</v>
      </c>
      <c r="CJ111" s="214"/>
      <c r="CK111" s="61" t="str">
        <f t="shared" si="120"/>
        <v/>
      </c>
      <c r="CL111" s="61" t="str">
        <f t="shared" si="121"/>
        <v/>
      </c>
      <c r="CM111" s="172">
        <f t="shared" si="109"/>
        <v>0</v>
      </c>
      <c r="CN111" s="62" t="str">
        <f t="shared" si="122"/>
        <v/>
      </c>
      <c r="CO111" s="217"/>
      <c r="CP111" s="63"/>
      <c r="CQ111" s="63"/>
      <c r="CR111" s="266"/>
      <c r="CS111" s="3">
        <f t="shared" si="110"/>
        <v>0</v>
      </c>
      <c r="CT111" s="266"/>
      <c r="CU111" s="266"/>
      <c r="CV111" s="3">
        <f t="shared" si="111"/>
        <v>0</v>
      </c>
      <c r="CW111" s="266"/>
      <c r="CX111" s="266"/>
      <c r="CY111" s="266"/>
      <c r="CZ111" s="3">
        <f t="shared" si="112"/>
        <v>0</v>
      </c>
      <c r="DA111" s="266"/>
      <c r="DB111" s="266"/>
      <c r="DC111" s="4">
        <f t="shared" si="113"/>
        <v>0</v>
      </c>
      <c r="DD111" s="65"/>
      <c r="DE111" s="65"/>
      <c r="DF111" s="4">
        <f t="shared" si="114"/>
        <v>0</v>
      </c>
      <c r="DG111" s="266"/>
      <c r="DH111" s="266"/>
      <c r="DI111" s="266"/>
      <c r="DJ111" s="4">
        <f t="shared" si="115"/>
        <v>0</v>
      </c>
      <c r="DK111" s="214"/>
      <c r="DL111" s="206" t="str">
        <f t="shared" si="123"/>
        <v/>
      </c>
      <c r="DM111" s="220" t="str">
        <f t="shared" si="124"/>
        <v/>
      </c>
      <c r="DN111" s="179" t="str">
        <f t="shared" si="125"/>
        <v/>
      </c>
      <c r="DO111" s="62" t="str">
        <f t="shared" si="126"/>
        <v/>
      </c>
      <c r="DP111" s="217"/>
      <c r="DQ111" s="175" t="str">
        <f t="shared" si="127"/>
        <v/>
      </c>
      <c r="DR111" s="176" t="str">
        <f t="shared" si="128"/>
        <v/>
      </c>
      <c r="DS111" s="176" t="str">
        <f t="shared" si="129"/>
        <v/>
      </c>
      <c r="DT111" s="176" t="str">
        <f t="shared" si="130"/>
        <v/>
      </c>
      <c r="DU111" s="176" t="str">
        <f t="shared" si="131"/>
        <v/>
      </c>
      <c r="DV111" s="177" t="str">
        <f t="shared" si="132"/>
        <v/>
      </c>
      <c r="DW111" s="174" t="str">
        <f t="shared" si="133"/>
        <v/>
      </c>
      <c r="DX111" s="174" t="str">
        <f t="shared" si="116"/>
        <v/>
      </c>
      <c r="DY111" s="174" t="str">
        <f t="shared" si="117"/>
        <v/>
      </c>
      <c r="DZ111" s="211"/>
      <c r="EA111" s="67"/>
      <c r="EB111" s="67"/>
      <c r="EC111" s="67"/>
      <c r="ED111" s="67"/>
      <c r="EE111" s="67"/>
      <c r="EF111" s="67"/>
      <c r="EG111" s="67"/>
      <c r="EH111" s="67"/>
      <c r="EI111" s="67"/>
      <c r="EJ111" s="67"/>
      <c r="EK111" s="421"/>
    </row>
    <row r="112" spans="1:141" s="9" customFormat="1" ht="18" customHeight="1" x14ac:dyDescent="0.25">
      <c r="A112" s="304"/>
      <c r="B112" s="304"/>
      <c r="C112" s="169"/>
      <c r="D112" s="170"/>
      <c r="E112" s="462"/>
      <c r="F112" s="297"/>
      <c r="G112" s="297"/>
      <c r="H112" s="59"/>
      <c r="I112" s="59"/>
      <c r="J112" s="423"/>
      <c r="K112" s="424"/>
      <c r="L112" s="124"/>
      <c r="M112" s="289"/>
      <c r="N112" s="289"/>
      <c r="O112" s="235" t="str">
        <f t="shared" si="98"/>
        <v/>
      </c>
      <c r="P112" s="236" t="str">
        <f t="shared" si="99"/>
        <v/>
      </c>
      <c r="Q112" s="211"/>
      <c r="R112" s="125"/>
      <c r="S112" s="125"/>
      <c r="T112" s="3">
        <f t="shared" si="55"/>
        <v>0</v>
      </c>
      <c r="U112" s="125"/>
      <c r="V112" s="125"/>
      <c r="W112" s="3">
        <f t="shared" si="56"/>
        <v>0</v>
      </c>
      <c r="X112" s="125"/>
      <c r="Y112" s="125"/>
      <c r="Z112" s="3">
        <f t="shared" si="57"/>
        <v>0</v>
      </c>
      <c r="AA112" s="181">
        <f t="shared" si="58"/>
        <v>0</v>
      </c>
      <c r="AB112" s="60"/>
      <c r="AC112" s="60"/>
      <c r="AD112" s="3">
        <f t="shared" si="59"/>
        <v>0</v>
      </c>
      <c r="AE112" s="60"/>
      <c r="AF112" s="60"/>
      <c r="AG112" s="3">
        <f t="shared" si="79"/>
        <v>0</v>
      </c>
      <c r="AH112" s="60"/>
      <c r="AI112" s="60"/>
      <c r="AJ112" s="4">
        <f t="shared" si="80"/>
        <v>0</v>
      </c>
      <c r="AK112" s="180">
        <f t="shared" si="81"/>
        <v>0</v>
      </c>
      <c r="AL112" s="278"/>
      <c r="AM112" s="278"/>
      <c r="AN112" s="275">
        <f t="shared" si="100"/>
        <v>0</v>
      </c>
      <c r="AO112" s="278"/>
      <c r="AP112" s="278"/>
      <c r="AQ112" s="275">
        <f t="shared" si="101"/>
        <v>0</v>
      </c>
      <c r="AR112" s="278"/>
      <c r="AS112" s="278"/>
      <c r="AT112" s="275">
        <f t="shared" si="102"/>
        <v>0</v>
      </c>
      <c r="AU112" s="180">
        <f t="shared" si="103"/>
        <v>0</v>
      </c>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5">
        <f t="shared" si="104"/>
        <v>0</v>
      </c>
      <c r="BQ112" s="119">
        <f t="shared" si="105"/>
        <v>0</v>
      </c>
      <c r="BR112" s="217"/>
      <c r="BS112" s="204" t="str">
        <f t="shared" si="106"/>
        <v/>
      </c>
      <c r="BT112" s="61" t="str">
        <f t="shared" si="107"/>
        <v/>
      </c>
      <c r="BU112" s="172">
        <f t="shared" si="108"/>
        <v>0</v>
      </c>
      <c r="BV112" s="62" t="str">
        <f t="shared" si="118"/>
        <v/>
      </c>
      <c r="BW112" s="421"/>
      <c r="BX112" s="64"/>
      <c r="BY112" s="60"/>
      <c r="BZ112" s="3">
        <f t="shared" si="119"/>
        <v>0</v>
      </c>
      <c r="CA112" s="60"/>
      <c r="CB112" s="60"/>
      <c r="CC112" s="3">
        <f t="shared" si="60"/>
        <v>0</v>
      </c>
      <c r="CD112" s="60"/>
      <c r="CE112" s="60"/>
      <c r="CF112" s="3">
        <f t="shared" si="61"/>
        <v>0</v>
      </c>
      <c r="CG112" s="60"/>
      <c r="CH112" s="60"/>
      <c r="CI112" s="4">
        <f t="shared" si="62"/>
        <v>0</v>
      </c>
      <c r="CJ112" s="214"/>
      <c r="CK112" s="61" t="str">
        <f t="shared" si="120"/>
        <v/>
      </c>
      <c r="CL112" s="61" t="str">
        <f t="shared" si="121"/>
        <v/>
      </c>
      <c r="CM112" s="172">
        <f t="shared" si="109"/>
        <v>0</v>
      </c>
      <c r="CN112" s="62" t="str">
        <f t="shared" si="122"/>
        <v/>
      </c>
      <c r="CO112" s="217"/>
      <c r="CP112" s="63"/>
      <c r="CQ112" s="63"/>
      <c r="CR112" s="266"/>
      <c r="CS112" s="3">
        <f t="shared" si="110"/>
        <v>0</v>
      </c>
      <c r="CT112" s="266"/>
      <c r="CU112" s="266"/>
      <c r="CV112" s="3">
        <f t="shared" si="111"/>
        <v>0</v>
      </c>
      <c r="CW112" s="266"/>
      <c r="CX112" s="266"/>
      <c r="CY112" s="266"/>
      <c r="CZ112" s="3">
        <f t="shared" si="112"/>
        <v>0</v>
      </c>
      <c r="DA112" s="266"/>
      <c r="DB112" s="266"/>
      <c r="DC112" s="4">
        <f t="shared" si="113"/>
        <v>0</v>
      </c>
      <c r="DD112" s="65"/>
      <c r="DE112" s="65"/>
      <c r="DF112" s="4">
        <f t="shared" si="114"/>
        <v>0</v>
      </c>
      <c r="DG112" s="266"/>
      <c r="DH112" s="266"/>
      <c r="DI112" s="266"/>
      <c r="DJ112" s="4">
        <f t="shared" si="115"/>
        <v>0</v>
      </c>
      <c r="DK112" s="214"/>
      <c r="DL112" s="206" t="str">
        <f t="shared" si="123"/>
        <v/>
      </c>
      <c r="DM112" s="220" t="str">
        <f t="shared" si="124"/>
        <v/>
      </c>
      <c r="DN112" s="179" t="str">
        <f t="shared" si="125"/>
        <v/>
      </c>
      <c r="DO112" s="62" t="str">
        <f t="shared" si="126"/>
        <v/>
      </c>
      <c r="DP112" s="217"/>
      <c r="DQ112" s="175" t="str">
        <f t="shared" si="127"/>
        <v/>
      </c>
      <c r="DR112" s="176" t="str">
        <f t="shared" si="128"/>
        <v/>
      </c>
      <c r="DS112" s="176" t="str">
        <f t="shared" si="129"/>
        <v/>
      </c>
      <c r="DT112" s="176" t="str">
        <f t="shared" si="130"/>
        <v/>
      </c>
      <c r="DU112" s="176" t="str">
        <f t="shared" si="131"/>
        <v/>
      </c>
      <c r="DV112" s="177" t="str">
        <f t="shared" si="132"/>
        <v/>
      </c>
      <c r="DW112" s="174" t="str">
        <f t="shared" si="133"/>
        <v/>
      </c>
      <c r="DX112" s="174" t="str">
        <f t="shared" si="116"/>
        <v/>
      </c>
      <c r="DY112" s="174" t="str">
        <f t="shared" si="117"/>
        <v/>
      </c>
      <c r="DZ112" s="211"/>
      <c r="EA112" s="67"/>
      <c r="EB112" s="67"/>
      <c r="EC112" s="67"/>
      <c r="ED112" s="67"/>
      <c r="EE112" s="67"/>
      <c r="EF112" s="67"/>
      <c r="EG112" s="67"/>
      <c r="EH112" s="67"/>
      <c r="EI112" s="67"/>
      <c r="EJ112" s="67"/>
      <c r="EK112" s="421"/>
    </row>
    <row r="113" spans="1:142" s="9" customFormat="1" ht="18" customHeight="1" x14ac:dyDescent="0.25">
      <c r="A113" s="304"/>
      <c r="B113" s="304"/>
      <c r="C113" s="169"/>
      <c r="D113" s="170"/>
      <c r="E113" s="462"/>
      <c r="F113" s="297"/>
      <c r="G113" s="297"/>
      <c r="H113" s="59"/>
      <c r="I113" s="59"/>
      <c r="J113" s="423"/>
      <c r="K113" s="424"/>
      <c r="L113" s="124"/>
      <c r="M113" s="289"/>
      <c r="N113" s="289"/>
      <c r="O113" s="235" t="str">
        <f t="shared" si="98"/>
        <v/>
      </c>
      <c r="P113" s="236" t="str">
        <f t="shared" si="99"/>
        <v/>
      </c>
      <c r="Q113" s="211"/>
      <c r="R113" s="125"/>
      <c r="S113" s="125"/>
      <c r="T113" s="3">
        <f t="shared" si="55"/>
        <v>0</v>
      </c>
      <c r="U113" s="125"/>
      <c r="V113" s="125"/>
      <c r="W113" s="3">
        <f t="shared" si="56"/>
        <v>0</v>
      </c>
      <c r="X113" s="125"/>
      <c r="Y113" s="125"/>
      <c r="Z113" s="3">
        <f t="shared" si="57"/>
        <v>0</v>
      </c>
      <c r="AA113" s="181">
        <f t="shared" si="58"/>
        <v>0</v>
      </c>
      <c r="AB113" s="60"/>
      <c r="AC113" s="60"/>
      <c r="AD113" s="3">
        <f t="shared" si="59"/>
        <v>0</v>
      </c>
      <c r="AE113" s="60"/>
      <c r="AF113" s="60"/>
      <c r="AG113" s="3">
        <f t="shared" si="79"/>
        <v>0</v>
      </c>
      <c r="AH113" s="60"/>
      <c r="AI113" s="60"/>
      <c r="AJ113" s="4">
        <f t="shared" si="80"/>
        <v>0</v>
      </c>
      <c r="AK113" s="180">
        <f t="shared" si="81"/>
        <v>0</v>
      </c>
      <c r="AL113" s="278"/>
      <c r="AM113" s="278"/>
      <c r="AN113" s="275">
        <f t="shared" si="100"/>
        <v>0</v>
      </c>
      <c r="AO113" s="278"/>
      <c r="AP113" s="278"/>
      <c r="AQ113" s="275">
        <f t="shared" si="101"/>
        <v>0</v>
      </c>
      <c r="AR113" s="278"/>
      <c r="AS113" s="278"/>
      <c r="AT113" s="275">
        <f t="shared" si="102"/>
        <v>0</v>
      </c>
      <c r="AU113" s="180">
        <f t="shared" si="103"/>
        <v>0</v>
      </c>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5">
        <f t="shared" si="104"/>
        <v>0</v>
      </c>
      <c r="BQ113" s="119">
        <f t="shared" si="105"/>
        <v>0</v>
      </c>
      <c r="BR113" s="217"/>
      <c r="BS113" s="204" t="str">
        <f t="shared" si="106"/>
        <v/>
      </c>
      <c r="BT113" s="61" t="str">
        <f t="shared" si="107"/>
        <v/>
      </c>
      <c r="BU113" s="172">
        <f t="shared" si="108"/>
        <v>0</v>
      </c>
      <c r="BV113" s="62" t="str">
        <f t="shared" si="118"/>
        <v/>
      </c>
      <c r="BW113" s="421"/>
      <c r="BX113" s="64"/>
      <c r="BY113" s="60"/>
      <c r="BZ113" s="3">
        <f t="shared" si="119"/>
        <v>0</v>
      </c>
      <c r="CA113" s="60"/>
      <c r="CB113" s="60"/>
      <c r="CC113" s="3">
        <f t="shared" si="60"/>
        <v>0</v>
      </c>
      <c r="CD113" s="60"/>
      <c r="CE113" s="60"/>
      <c r="CF113" s="3">
        <f t="shared" si="61"/>
        <v>0</v>
      </c>
      <c r="CG113" s="60"/>
      <c r="CH113" s="60"/>
      <c r="CI113" s="4">
        <f t="shared" si="62"/>
        <v>0</v>
      </c>
      <c r="CJ113" s="214"/>
      <c r="CK113" s="61" t="str">
        <f t="shared" si="120"/>
        <v/>
      </c>
      <c r="CL113" s="61" t="str">
        <f t="shared" si="121"/>
        <v/>
      </c>
      <c r="CM113" s="172">
        <f t="shared" si="109"/>
        <v>0</v>
      </c>
      <c r="CN113" s="62" t="str">
        <f t="shared" si="122"/>
        <v/>
      </c>
      <c r="CO113" s="217"/>
      <c r="CP113" s="63"/>
      <c r="CQ113" s="63"/>
      <c r="CR113" s="266"/>
      <c r="CS113" s="3">
        <f t="shared" si="110"/>
        <v>0</v>
      </c>
      <c r="CT113" s="266"/>
      <c r="CU113" s="266"/>
      <c r="CV113" s="3">
        <f t="shared" si="111"/>
        <v>0</v>
      </c>
      <c r="CW113" s="266"/>
      <c r="CX113" s="266"/>
      <c r="CY113" s="266"/>
      <c r="CZ113" s="3">
        <f t="shared" si="112"/>
        <v>0</v>
      </c>
      <c r="DA113" s="266"/>
      <c r="DB113" s="266"/>
      <c r="DC113" s="4">
        <f t="shared" si="113"/>
        <v>0</v>
      </c>
      <c r="DD113" s="65"/>
      <c r="DE113" s="65"/>
      <c r="DF113" s="4">
        <f t="shared" si="114"/>
        <v>0</v>
      </c>
      <c r="DG113" s="266"/>
      <c r="DH113" s="266"/>
      <c r="DI113" s="266"/>
      <c r="DJ113" s="4">
        <f t="shared" si="115"/>
        <v>0</v>
      </c>
      <c r="DK113" s="214"/>
      <c r="DL113" s="206" t="str">
        <f t="shared" si="123"/>
        <v/>
      </c>
      <c r="DM113" s="220" t="str">
        <f t="shared" si="124"/>
        <v/>
      </c>
      <c r="DN113" s="179" t="str">
        <f t="shared" si="125"/>
        <v/>
      </c>
      <c r="DO113" s="62" t="str">
        <f t="shared" si="126"/>
        <v/>
      </c>
      <c r="DP113" s="217"/>
      <c r="DQ113" s="175" t="str">
        <f t="shared" si="127"/>
        <v/>
      </c>
      <c r="DR113" s="176" t="str">
        <f t="shared" si="128"/>
        <v/>
      </c>
      <c r="DS113" s="176" t="str">
        <f t="shared" si="129"/>
        <v/>
      </c>
      <c r="DT113" s="176" t="str">
        <f t="shared" si="130"/>
        <v/>
      </c>
      <c r="DU113" s="176" t="str">
        <f t="shared" si="131"/>
        <v/>
      </c>
      <c r="DV113" s="177" t="str">
        <f t="shared" si="132"/>
        <v/>
      </c>
      <c r="DW113" s="174" t="str">
        <f t="shared" si="133"/>
        <v/>
      </c>
      <c r="DX113" s="174" t="str">
        <f t="shared" si="116"/>
        <v/>
      </c>
      <c r="DY113" s="174" t="str">
        <f t="shared" si="117"/>
        <v/>
      </c>
      <c r="DZ113" s="211"/>
      <c r="EA113" s="67"/>
      <c r="EB113" s="67"/>
      <c r="EC113" s="67"/>
      <c r="ED113" s="67"/>
      <c r="EE113" s="67"/>
      <c r="EF113" s="67"/>
      <c r="EG113" s="67"/>
      <c r="EH113" s="67"/>
      <c r="EI113" s="67"/>
      <c r="EJ113" s="67"/>
      <c r="EK113" s="421"/>
    </row>
    <row r="114" spans="1:142" s="9" customFormat="1" ht="18" customHeight="1" x14ac:dyDescent="0.25">
      <c r="A114" s="302"/>
      <c r="B114" s="303"/>
      <c r="C114" s="169"/>
      <c r="D114" s="170"/>
      <c r="E114" s="462"/>
      <c r="F114" s="297"/>
      <c r="G114" s="297"/>
      <c r="H114" s="59"/>
      <c r="I114" s="59"/>
      <c r="J114" s="423"/>
      <c r="K114" s="424"/>
      <c r="L114" s="124"/>
      <c r="M114" s="289"/>
      <c r="N114" s="289"/>
      <c r="O114" s="235" t="str">
        <f t="shared" si="98"/>
        <v/>
      </c>
      <c r="P114" s="236" t="str">
        <f t="shared" si="99"/>
        <v/>
      </c>
      <c r="Q114" s="211"/>
      <c r="R114" s="125"/>
      <c r="S114" s="125"/>
      <c r="T114" s="3">
        <f t="shared" ref="T114:T121" si="134">SUM(R114,S114)</f>
        <v>0</v>
      </c>
      <c r="U114" s="125"/>
      <c r="V114" s="125"/>
      <c r="W114" s="3">
        <f t="shared" ref="W114:W121" si="135">SUM(U114,V114)</f>
        <v>0</v>
      </c>
      <c r="X114" s="125"/>
      <c r="Y114" s="125"/>
      <c r="Z114" s="3">
        <f t="shared" ref="Z114:Z121" si="136">SUM(X114,Y114)</f>
        <v>0</v>
      </c>
      <c r="AA114" s="181">
        <f t="shared" ref="AA114:AA121" si="137">SUM(T114,W114,Z114)</f>
        <v>0</v>
      </c>
      <c r="AB114" s="60"/>
      <c r="AC114" s="60"/>
      <c r="AD114" s="3">
        <f t="shared" ref="AD114:AD121" si="138">SUM(AB114,AC114)</f>
        <v>0</v>
      </c>
      <c r="AE114" s="60"/>
      <c r="AF114" s="60"/>
      <c r="AG114" s="3">
        <f t="shared" ref="AG114:AG121" si="139">SUM(AE114,AF114)</f>
        <v>0</v>
      </c>
      <c r="AH114" s="60"/>
      <c r="AI114" s="60"/>
      <c r="AJ114" s="4">
        <f t="shared" ref="AJ114:AJ121" si="140">SUM(AH114,AI114)</f>
        <v>0</v>
      </c>
      <c r="AK114" s="180">
        <f t="shared" ref="AK114:AK121" si="141">SUM(AD114,AG114,AJ114)</f>
        <v>0</v>
      </c>
      <c r="AL114" s="278"/>
      <c r="AM114" s="278"/>
      <c r="AN114" s="275">
        <f t="shared" si="100"/>
        <v>0</v>
      </c>
      <c r="AO114" s="278"/>
      <c r="AP114" s="278"/>
      <c r="AQ114" s="275">
        <f t="shared" si="101"/>
        <v>0</v>
      </c>
      <c r="AR114" s="278"/>
      <c r="AS114" s="278"/>
      <c r="AT114" s="275">
        <f t="shared" si="102"/>
        <v>0</v>
      </c>
      <c r="AU114" s="180">
        <f t="shared" si="103"/>
        <v>0</v>
      </c>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5">
        <f t="shared" si="104"/>
        <v>0</v>
      </c>
      <c r="BQ114" s="119">
        <f t="shared" si="105"/>
        <v>0</v>
      </c>
      <c r="BR114" s="217"/>
      <c r="BS114" s="204" t="str">
        <f t="shared" si="106"/>
        <v/>
      </c>
      <c r="BT114" s="61" t="str">
        <f t="shared" si="107"/>
        <v/>
      </c>
      <c r="BU114" s="172">
        <f t="shared" si="108"/>
        <v>0</v>
      </c>
      <c r="BV114" s="62" t="str">
        <f t="shared" si="118"/>
        <v/>
      </c>
      <c r="BW114" s="421"/>
      <c r="BX114" s="64"/>
      <c r="BY114" s="60"/>
      <c r="BZ114" s="3">
        <f t="shared" si="119"/>
        <v>0</v>
      </c>
      <c r="CA114" s="60"/>
      <c r="CB114" s="60"/>
      <c r="CC114" s="3">
        <f t="shared" ref="CC114:CC121" si="142">SUM(CA114,CB114)</f>
        <v>0</v>
      </c>
      <c r="CD114" s="60"/>
      <c r="CE114" s="60"/>
      <c r="CF114" s="3">
        <f t="shared" ref="CF114:CF121" si="143">SUM(CD114,CE114)</f>
        <v>0</v>
      </c>
      <c r="CG114" s="60"/>
      <c r="CH114" s="60"/>
      <c r="CI114" s="4">
        <f t="shared" ref="CI114:CI121" si="144">SUM(CG114,CH114)</f>
        <v>0</v>
      </c>
      <c r="CJ114" s="214"/>
      <c r="CK114" s="61" t="str">
        <f t="shared" si="120"/>
        <v/>
      </c>
      <c r="CL114" s="61" t="str">
        <f t="shared" si="121"/>
        <v/>
      </c>
      <c r="CM114" s="172">
        <f t="shared" si="109"/>
        <v>0</v>
      </c>
      <c r="CN114" s="62" t="str">
        <f t="shared" si="122"/>
        <v/>
      </c>
      <c r="CO114" s="217"/>
      <c r="CP114" s="63"/>
      <c r="CQ114" s="63"/>
      <c r="CR114" s="266"/>
      <c r="CS114" s="3">
        <f t="shared" si="110"/>
        <v>0</v>
      </c>
      <c r="CT114" s="266"/>
      <c r="CU114" s="266"/>
      <c r="CV114" s="3">
        <f t="shared" si="111"/>
        <v>0</v>
      </c>
      <c r="CW114" s="266"/>
      <c r="CX114" s="266"/>
      <c r="CY114" s="266"/>
      <c r="CZ114" s="3">
        <f t="shared" si="112"/>
        <v>0</v>
      </c>
      <c r="DA114" s="266"/>
      <c r="DB114" s="266"/>
      <c r="DC114" s="4">
        <f t="shared" si="113"/>
        <v>0</v>
      </c>
      <c r="DD114" s="65"/>
      <c r="DE114" s="65"/>
      <c r="DF114" s="4">
        <f t="shared" si="114"/>
        <v>0</v>
      </c>
      <c r="DG114" s="266"/>
      <c r="DH114" s="266"/>
      <c r="DI114" s="266"/>
      <c r="DJ114" s="4">
        <f t="shared" si="115"/>
        <v>0</v>
      </c>
      <c r="DK114" s="214"/>
      <c r="DL114" s="206" t="str">
        <f t="shared" si="123"/>
        <v/>
      </c>
      <c r="DM114" s="220" t="str">
        <f t="shared" si="124"/>
        <v/>
      </c>
      <c r="DN114" s="179" t="str">
        <f t="shared" si="125"/>
        <v/>
      </c>
      <c r="DO114" s="62" t="str">
        <f t="shared" si="126"/>
        <v/>
      </c>
      <c r="DP114" s="217"/>
      <c r="DQ114" s="175" t="str">
        <f t="shared" si="127"/>
        <v/>
      </c>
      <c r="DR114" s="176" t="str">
        <f t="shared" si="128"/>
        <v/>
      </c>
      <c r="DS114" s="176" t="str">
        <f t="shared" si="129"/>
        <v/>
      </c>
      <c r="DT114" s="176" t="str">
        <f t="shared" si="130"/>
        <v/>
      </c>
      <c r="DU114" s="176" t="str">
        <f t="shared" si="131"/>
        <v/>
      </c>
      <c r="DV114" s="177" t="str">
        <f t="shared" si="132"/>
        <v/>
      </c>
      <c r="DW114" s="174" t="str">
        <f t="shared" si="133"/>
        <v/>
      </c>
      <c r="DX114" s="174" t="str">
        <f t="shared" si="116"/>
        <v/>
      </c>
      <c r="DY114" s="174" t="str">
        <f t="shared" si="117"/>
        <v/>
      </c>
      <c r="DZ114" s="211"/>
      <c r="EA114" s="67"/>
      <c r="EB114" s="67"/>
      <c r="EC114" s="67"/>
      <c r="ED114" s="67"/>
      <c r="EE114" s="67"/>
      <c r="EF114" s="67"/>
      <c r="EG114" s="67"/>
      <c r="EH114" s="67"/>
      <c r="EI114" s="67"/>
      <c r="EJ114" s="67"/>
      <c r="EK114" s="421"/>
    </row>
    <row r="115" spans="1:142" s="9" customFormat="1" ht="18" customHeight="1" x14ac:dyDescent="0.25">
      <c r="A115" s="302"/>
      <c r="B115" s="303"/>
      <c r="C115" s="169"/>
      <c r="D115" s="170"/>
      <c r="E115" s="462"/>
      <c r="F115" s="297"/>
      <c r="G115" s="297"/>
      <c r="H115" s="59"/>
      <c r="I115" s="59"/>
      <c r="J115" s="423"/>
      <c r="K115" s="424"/>
      <c r="L115" s="124"/>
      <c r="M115" s="289"/>
      <c r="N115" s="289"/>
      <c r="O115" s="235" t="str">
        <f t="shared" si="98"/>
        <v/>
      </c>
      <c r="P115" s="236" t="str">
        <f t="shared" si="99"/>
        <v/>
      </c>
      <c r="Q115" s="211"/>
      <c r="R115" s="125"/>
      <c r="S115" s="125"/>
      <c r="T115" s="3">
        <f t="shared" si="134"/>
        <v>0</v>
      </c>
      <c r="U115" s="125"/>
      <c r="V115" s="125"/>
      <c r="W115" s="3">
        <f t="shared" si="135"/>
        <v>0</v>
      </c>
      <c r="X115" s="125"/>
      <c r="Y115" s="125"/>
      <c r="Z115" s="3">
        <f t="shared" si="136"/>
        <v>0</v>
      </c>
      <c r="AA115" s="181">
        <f t="shared" si="137"/>
        <v>0</v>
      </c>
      <c r="AB115" s="60"/>
      <c r="AC115" s="60"/>
      <c r="AD115" s="3">
        <f>SUM(AB115,AC115)</f>
        <v>0</v>
      </c>
      <c r="AE115" s="60"/>
      <c r="AF115" s="60"/>
      <c r="AG115" s="3">
        <f t="shared" si="139"/>
        <v>0</v>
      </c>
      <c r="AH115" s="60"/>
      <c r="AI115" s="60"/>
      <c r="AJ115" s="4">
        <f t="shared" si="140"/>
        <v>0</v>
      </c>
      <c r="AK115" s="180">
        <f t="shared" si="141"/>
        <v>0</v>
      </c>
      <c r="AL115" s="278"/>
      <c r="AM115" s="278"/>
      <c r="AN115" s="275">
        <f t="shared" si="100"/>
        <v>0</v>
      </c>
      <c r="AO115" s="278"/>
      <c r="AP115" s="278"/>
      <c r="AQ115" s="275">
        <f t="shared" si="101"/>
        <v>0</v>
      </c>
      <c r="AR115" s="278"/>
      <c r="AS115" s="278"/>
      <c r="AT115" s="275">
        <f t="shared" si="102"/>
        <v>0</v>
      </c>
      <c r="AU115" s="180">
        <f t="shared" si="103"/>
        <v>0</v>
      </c>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5">
        <f t="shared" si="104"/>
        <v>0</v>
      </c>
      <c r="BQ115" s="119">
        <f t="shared" si="105"/>
        <v>0</v>
      </c>
      <c r="BR115" s="217"/>
      <c r="BS115" s="204" t="str">
        <f t="shared" si="106"/>
        <v/>
      </c>
      <c r="BT115" s="61" t="str">
        <f t="shared" si="107"/>
        <v/>
      </c>
      <c r="BU115" s="172">
        <f t="shared" si="108"/>
        <v>0</v>
      </c>
      <c r="BV115" s="62" t="str">
        <f t="shared" si="118"/>
        <v/>
      </c>
      <c r="BW115" s="421"/>
      <c r="BX115" s="64"/>
      <c r="BY115" s="60"/>
      <c r="BZ115" s="3">
        <f t="shared" si="119"/>
        <v>0</v>
      </c>
      <c r="CA115" s="60"/>
      <c r="CB115" s="60"/>
      <c r="CC115" s="3">
        <f t="shared" si="142"/>
        <v>0</v>
      </c>
      <c r="CD115" s="60"/>
      <c r="CE115" s="60"/>
      <c r="CF115" s="3">
        <f t="shared" si="143"/>
        <v>0</v>
      </c>
      <c r="CG115" s="60"/>
      <c r="CH115" s="60"/>
      <c r="CI115" s="4">
        <f t="shared" si="144"/>
        <v>0</v>
      </c>
      <c r="CJ115" s="214"/>
      <c r="CK115" s="61" t="str">
        <f t="shared" si="120"/>
        <v/>
      </c>
      <c r="CL115" s="61" t="str">
        <f t="shared" si="121"/>
        <v/>
      </c>
      <c r="CM115" s="172">
        <f t="shared" si="109"/>
        <v>0</v>
      </c>
      <c r="CN115" s="62" t="str">
        <f t="shared" si="122"/>
        <v/>
      </c>
      <c r="CO115" s="217"/>
      <c r="CP115" s="63"/>
      <c r="CQ115" s="63"/>
      <c r="CR115" s="266"/>
      <c r="CS115" s="3">
        <f t="shared" si="110"/>
        <v>0</v>
      </c>
      <c r="CT115" s="266"/>
      <c r="CU115" s="266"/>
      <c r="CV115" s="3">
        <f t="shared" si="111"/>
        <v>0</v>
      </c>
      <c r="CW115" s="266"/>
      <c r="CX115" s="266"/>
      <c r="CY115" s="266"/>
      <c r="CZ115" s="3">
        <f t="shared" si="112"/>
        <v>0</v>
      </c>
      <c r="DA115" s="266"/>
      <c r="DB115" s="266"/>
      <c r="DC115" s="4">
        <f t="shared" si="113"/>
        <v>0</v>
      </c>
      <c r="DD115" s="65"/>
      <c r="DE115" s="65"/>
      <c r="DF115" s="4">
        <f t="shared" si="114"/>
        <v>0</v>
      </c>
      <c r="DG115" s="266"/>
      <c r="DH115" s="266"/>
      <c r="DI115" s="266"/>
      <c r="DJ115" s="4">
        <f t="shared" si="115"/>
        <v>0</v>
      </c>
      <c r="DK115" s="214"/>
      <c r="DL115" s="206" t="str">
        <f t="shared" si="123"/>
        <v/>
      </c>
      <c r="DM115" s="220" t="str">
        <f t="shared" si="124"/>
        <v/>
      </c>
      <c r="DN115" s="179" t="str">
        <f t="shared" si="125"/>
        <v/>
      </c>
      <c r="DO115" s="62" t="str">
        <f t="shared" si="126"/>
        <v/>
      </c>
      <c r="DP115" s="217"/>
      <c r="DQ115" s="175" t="str">
        <f t="shared" si="127"/>
        <v/>
      </c>
      <c r="DR115" s="176" t="str">
        <f t="shared" si="128"/>
        <v/>
      </c>
      <c r="DS115" s="176" t="str">
        <f t="shared" si="129"/>
        <v/>
      </c>
      <c r="DT115" s="176" t="str">
        <f t="shared" si="130"/>
        <v/>
      </c>
      <c r="DU115" s="176" t="str">
        <f t="shared" si="131"/>
        <v/>
      </c>
      <c r="DV115" s="177" t="str">
        <f t="shared" si="132"/>
        <v/>
      </c>
      <c r="DW115" s="174" t="str">
        <f t="shared" si="133"/>
        <v/>
      </c>
      <c r="DX115" s="174" t="str">
        <f t="shared" si="116"/>
        <v/>
      </c>
      <c r="DY115" s="174" t="str">
        <f t="shared" si="117"/>
        <v/>
      </c>
      <c r="DZ115" s="211"/>
      <c r="EA115" s="67"/>
      <c r="EB115" s="67"/>
      <c r="EC115" s="67"/>
      <c r="ED115" s="67"/>
      <c r="EE115" s="67"/>
      <c r="EF115" s="67"/>
      <c r="EG115" s="67"/>
      <c r="EH115" s="67"/>
      <c r="EI115" s="67"/>
      <c r="EJ115" s="67"/>
      <c r="EK115" s="421"/>
    </row>
    <row r="116" spans="1:142" s="9" customFormat="1" ht="18" customHeight="1" x14ac:dyDescent="0.25">
      <c r="A116" s="302"/>
      <c r="B116" s="303"/>
      <c r="C116" s="169"/>
      <c r="D116" s="170"/>
      <c r="E116" s="462"/>
      <c r="F116" s="297"/>
      <c r="G116" s="297"/>
      <c r="H116" s="59"/>
      <c r="I116" s="59"/>
      <c r="J116" s="423"/>
      <c r="K116" s="424"/>
      <c r="L116" s="124"/>
      <c r="M116" s="289"/>
      <c r="N116" s="289"/>
      <c r="O116" s="235" t="str">
        <f t="shared" si="98"/>
        <v/>
      </c>
      <c r="P116" s="236" t="str">
        <f t="shared" si="99"/>
        <v/>
      </c>
      <c r="Q116" s="211"/>
      <c r="R116" s="125"/>
      <c r="S116" s="125"/>
      <c r="T116" s="3">
        <f t="shared" si="134"/>
        <v>0</v>
      </c>
      <c r="U116" s="125"/>
      <c r="V116" s="125"/>
      <c r="W116" s="3">
        <f t="shared" si="135"/>
        <v>0</v>
      </c>
      <c r="X116" s="125"/>
      <c r="Y116" s="125"/>
      <c r="Z116" s="3">
        <f t="shared" si="136"/>
        <v>0</v>
      </c>
      <c r="AA116" s="181">
        <f t="shared" si="137"/>
        <v>0</v>
      </c>
      <c r="AB116" s="60"/>
      <c r="AC116" s="60"/>
      <c r="AD116" s="3">
        <f t="shared" si="138"/>
        <v>0</v>
      </c>
      <c r="AE116" s="60"/>
      <c r="AF116" s="60"/>
      <c r="AG116" s="3">
        <f t="shared" si="139"/>
        <v>0</v>
      </c>
      <c r="AH116" s="60"/>
      <c r="AI116" s="60"/>
      <c r="AJ116" s="4">
        <f t="shared" si="140"/>
        <v>0</v>
      </c>
      <c r="AK116" s="180">
        <f t="shared" si="141"/>
        <v>0</v>
      </c>
      <c r="AL116" s="278"/>
      <c r="AM116" s="278"/>
      <c r="AN116" s="275">
        <f t="shared" si="100"/>
        <v>0</v>
      </c>
      <c r="AO116" s="278"/>
      <c r="AP116" s="278"/>
      <c r="AQ116" s="275">
        <f t="shared" si="101"/>
        <v>0</v>
      </c>
      <c r="AR116" s="278"/>
      <c r="AS116" s="278"/>
      <c r="AT116" s="275">
        <f t="shared" si="102"/>
        <v>0</v>
      </c>
      <c r="AU116" s="180">
        <f t="shared" si="103"/>
        <v>0</v>
      </c>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5">
        <f t="shared" si="104"/>
        <v>0</v>
      </c>
      <c r="BQ116" s="119">
        <f t="shared" si="105"/>
        <v>0</v>
      </c>
      <c r="BR116" s="217"/>
      <c r="BS116" s="204" t="str">
        <f t="shared" si="106"/>
        <v/>
      </c>
      <c r="BT116" s="61" t="str">
        <f t="shared" si="107"/>
        <v/>
      </c>
      <c r="BU116" s="172">
        <f t="shared" si="108"/>
        <v>0</v>
      </c>
      <c r="BV116" s="62" t="str">
        <f t="shared" si="118"/>
        <v/>
      </c>
      <c r="BW116" s="421"/>
      <c r="BX116" s="64"/>
      <c r="BY116" s="60"/>
      <c r="BZ116" s="3">
        <f t="shared" si="119"/>
        <v>0</v>
      </c>
      <c r="CA116" s="60"/>
      <c r="CB116" s="60"/>
      <c r="CC116" s="3">
        <f t="shared" si="142"/>
        <v>0</v>
      </c>
      <c r="CD116" s="60"/>
      <c r="CE116" s="60"/>
      <c r="CF116" s="3">
        <f t="shared" si="143"/>
        <v>0</v>
      </c>
      <c r="CG116" s="60"/>
      <c r="CH116" s="60"/>
      <c r="CI116" s="4">
        <f t="shared" si="144"/>
        <v>0</v>
      </c>
      <c r="CJ116" s="214"/>
      <c r="CK116" s="61" t="str">
        <f t="shared" si="120"/>
        <v/>
      </c>
      <c r="CL116" s="61" t="str">
        <f t="shared" si="121"/>
        <v/>
      </c>
      <c r="CM116" s="172">
        <f t="shared" si="109"/>
        <v>0</v>
      </c>
      <c r="CN116" s="62" t="str">
        <f t="shared" si="122"/>
        <v/>
      </c>
      <c r="CO116" s="217"/>
      <c r="CP116" s="63"/>
      <c r="CQ116" s="63"/>
      <c r="CR116" s="266"/>
      <c r="CS116" s="3">
        <f t="shared" si="110"/>
        <v>0</v>
      </c>
      <c r="CT116" s="266"/>
      <c r="CU116" s="266"/>
      <c r="CV116" s="3">
        <f t="shared" si="111"/>
        <v>0</v>
      </c>
      <c r="CW116" s="266"/>
      <c r="CX116" s="266"/>
      <c r="CY116" s="266"/>
      <c r="CZ116" s="3">
        <f t="shared" si="112"/>
        <v>0</v>
      </c>
      <c r="DA116" s="266"/>
      <c r="DB116" s="266"/>
      <c r="DC116" s="4">
        <f t="shared" si="113"/>
        <v>0</v>
      </c>
      <c r="DD116" s="65"/>
      <c r="DE116" s="65"/>
      <c r="DF116" s="4">
        <f t="shared" si="114"/>
        <v>0</v>
      </c>
      <c r="DG116" s="266"/>
      <c r="DH116" s="266"/>
      <c r="DI116" s="266"/>
      <c r="DJ116" s="4">
        <f t="shared" si="115"/>
        <v>0</v>
      </c>
      <c r="DK116" s="214"/>
      <c r="DL116" s="206" t="str">
        <f t="shared" si="123"/>
        <v/>
      </c>
      <c r="DM116" s="220" t="str">
        <f t="shared" si="124"/>
        <v/>
      </c>
      <c r="DN116" s="179" t="str">
        <f t="shared" si="125"/>
        <v/>
      </c>
      <c r="DO116" s="62" t="str">
        <f t="shared" si="126"/>
        <v/>
      </c>
      <c r="DP116" s="217"/>
      <c r="DQ116" s="175" t="str">
        <f t="shared" si="127"/>
        <v/>
      </c>
      <c r="DR116" s="176" t="str">
        <f t="shared" si="128"/>
        <v/>
      </c>
      <c r="DS116" s="176" t="str">
        <f t="shared" si="129"/>
        <v/>
      </c>
      <c r="DT116" s="176" t="str">
        <f t="shared" si="130"/>
        <v/>
      </c>
      <c r="DU116" s="176" t="str">
        <f t="shared" si="131"/>
        <v/>
      </c>
      <c r="DV116" s="177" t="str">
        <f t="shared" si="132"/>
        <v/>
      </c>
      <c r="DW116" s="174" t="str">
        <f t="shared" si="133"/>
        <v/>
      </c>
      <c r="DX116" s="174" t="str">
        <f t="shared" si="116"/>
        <v/>
      </c>
      <c r="DY116" s="174" t="str">
        <f t="shared" si="117"/>
        <v/>
      </c>
      <c r="DZ116" s="211"/>
      <c r="EA116" s="67"/>
      <c r="EB116" s="67"/>
      <c r="EC116" s="67"/>
      <c r="ED116" s="67"/>
      <c r="EE116" s="67"/>
      <c r="EF116" s="67"/>
      <c r="EG116" s="67"/>
      <c r="EH116" s="67"/>
      <c r="EI116" s="67"/>
      <c r="EJ116" s="67"/>
      <c r="EK116" s="421"/>
    </row>
    <row r="117" spans="1:142" s="9" customFormat="1" ht="18" customHeight="1" x14ac:dyDescent="0.25">
      <c r="A117" s="302"/>
      <c r="B117" s="303"/>
      <c r="C117" s="169"/>
      <c r="D117" s="170"/>
      <c r="E117" s="462"/>
      <c r="F117" s="297"/>
      <c r="G117" s="297"/>
      <c r="H117" s="59"/>
      <c r="I117" s="59"/>
      <c r="J117" s="423"/>
      <c r="K117" s="424"/>
      <c r="L117" s="124"/>
      <c r="M117" s="289"/>
      <c r="N117" s="289"/>
      <c r="O117" s="235" t="str">
        <f t="shared" si="98"/>
        <v/>
      </c>
      <c r="P117" s="236" t="str">
        <f t="shared" si="99"/>
        <v/>
      </c>
      <c r="Q117" s="211"/>
      <c r="R117" s="125"/>
      <c r="S117" s="125"/>
      <c r="T117" s="3">
        <f t="shared" si="134"/>
        <v>0</v>
      </c>
      <c r="U117" s="125"/>
      <c r="V117" s="125"/>
      <c r="W117" s="3">
        <f t="shared" si="135"/>
        <v>0</v>
      </c>
      <c r="X117" s="125"/>
      <c r="Y117" s="125"/>
      <c r="Z117" s="3">
        <f t="shared" si="136"/>
        <v>0</v>
      </c>
      <c r="AA117" s="181">
        <f t="shared" si="137"/>
        <v>0</v>
      </c>
      <c r="AB117" s="60"/>
      <c r="AC117" s="60"/>
      <c r="AD117" s="3">
        <f t="shared" si="138"/>
        <v>0</v>
      </c>
      <c r="AE117" s="60"/>
      <c r="AF117" s="60"/>
      <c r="AG117" s="3">
        <f t="shared" si="139"/>
        <v>0</v>
      </c>
      <c r="AH117" s="60"/>
      <c r="AI117" s="60"/>
      <c r="AJ117" s="4">
        <f t="shared" si="140"/>
        <v>0</v>
      </c>
      <c r="AK117" s="180">
        <f t="shared" si="141"/>
        <v>0</v>
      </c>
      <c r="AL117" s="278"/>
      <c r="AM117" s="278"/>
      <c r="AN117" s="275">
        <f t="shared" si="100"/>
        <v>0</v>
      </c>
      <c r="AO117" s="278"/>
      <c r="AP117" s="278"/>
      <c r="AQ117" s="275">
        <f t="shared" si="101"/>
        <v>0</v>
      </c>
      <c r="AR117" s="278"/>
      <c r="AS117" s="278"/>
      <c r="AT117" s="275">
        <f t="shared" si="102"/>
        <v>0</v>
      </c>
      <c r="AU117" s="180">
        <f t="shared" si="103"/>
        <v>0</v>
      </c>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5">
        <f t="shared" si="104"/>
        <v>0</v>
      </c>
      <c r="BQ117" s="119">
        <f t="shared" si="105"/>
        <v>0</v>
      </c>
      <c r="BR117" s="217"/>
      <c r="BS117" s="204" t="str">
        <f t="shared" si="106"/>
        <v/>
      </c>
      <c r="BT117" s="61" t="str">
        <f t="shared" si="107"/>
        <v/>
      </c>
      <c r="BU117" s="172">
        <f t="shared" si="108"/>
        <v>0</v>
      </c>
      <c r="BV117" s="62" t="str">
        <f t="shared" si="118"/>
        <v/>
      </c>
      <c r="BW117" s="421"/>
      <c r="BX117" s="64"/>
      <c r="BY117" s="60"/>
      <c r="BZ117" s="3">
        <f t="shared" si="119"/>
        <v>0</v>
      </c>
      <c r="CA117" s="60"/>
      <c r="CB117" s="60"/>
      <c r="CC117" s="3">
        <f t="shared" si="142"/>
        <v>0</v>
      </c>
      <c r="CD117" s="60"/>
      <c r="CE117" s="60"/>
      <c r="CF117" s="3">
        <f t="shared" si="143"/>
        <v>0</v>
      </c>
      <c r="CG117" s="60"/>
      <c r="CH117" s="60"/>
      <c r="CI117" s="4">
        <f t="shared" si="144"/>
        <v>0</v>
      </c>
      <c r="CJ117" s="214"/>
      <c r="CK117" s="61" t="str">
        <f t="shared" si="120"/>
        <v/>
      </c>
      <c r="CL117" s="61" t="str">
        <f t="shared" si="121"/>
        <v/>
      </c>
      <c r="CM117" s="172">
        <f t="shared" si="109"/>
        <v>0</v>
      </c>
      <c r="CN117" s="62" t="str">
        <f t="shared" si="122"/>
        <v/>
      </c>
      <c r="CO117" s="217"/>
      <c r="CP117" s="63"/>
      <c r="CQ117" s="63"/>
      <c r="CR117" s="266"/>
      <c r="CS117" s="3">
        <f t="shared" si="110"/>
        <v>0</v>
      </c>
      <c r="CT117" s="266"/>
      <c r="CU117" s="266"/>
      <c r="CV117" s="3">
        <f t="shared" si="111"/>
        <v>0</v>
      </c>
      <c r="CW117" s="266"/>
      <c r="CX117" s="266"/>
      <c r="CY117" s="266"/>
      <c r="CZ117" s="3">
        <f t="shared" si="112"/>
        <v>0</v>
      </c>
      <c r="DA117" s="266"/>
      <c r="DB117" s="266"/>
      <c r="DC117" s="4">
        <f t="shared" si="113"/>
        <v>0</v>
      </c>
      <c r="DD117" s="65"/>
      <c r="DE117" s="65"/>
      <c r="DF117" s="4">
        <f t="shared" si="114"/>
        <v>0</v>
      </c>
      <c r="DG117" s="266"/>
      <c r="DH117" s="266"/>
      <c r="DI117" s="266"/>
      <c r="DJ117" s="4">
        <f t="shared" si="115"/>
        <v>0</v>
      </c>
      <c r="DK117" s="214"/>
      <c r="DL117" s="206" t="str">
        <f t="shared" si="123"/>
        <v/>
      </c>
      <c r="DM117" s="220" t="str">
        <f t="shared" si="124"/>
        <v/>
      </c>
      <c r="DN117" s="179" t="str">
        <f t="shared" si="125"/>
        <v/>
      </c>
      <c r="DO117" s="62" t="str">
        <f t="shared" si="126"/>
        <v/>
      </c>
      <c r="DP117" s="217"/>
      <c r="DQ117" s="175" t="str">
        <f t="shared" si="127"/>
        <v/>
      </c>
      <c r="DR117" s="176" t="str">
        <f t="shared" si="128"/>
        <v/>
      </c>
      <c r="DS117" s="176" t="str">
        <f t="shared" si="129"/>
        <v/>
      </c>
      <c r="DT117" s="176" t="str">
        <f t="shared" si="130"/>
        <v/>
      </c>
      <c r="DU117" s="176" t="str">
        <f t="shared" si="131"/>
        <v/>
      </c>
      <c r="DV117" s="177" t="str">
        <f t="shared" si="132"/>
        <v/>
      </c>
      <c r="DW117" s="174" t="str">
        <f t="shared" si="133"/>
        <v/>
      </c>
      <c r="DX117" s="174" t="str">
        <f t="shared" si="116"/>
        <v/>
      </c>
      <c r="DY117" s="174" t="str">
        <f t="shared" si="117"/>
        <v/>
      </c>
      <c r="DZ117" s="211"/>
      <c r="EA117" s="67"/>
      <c r="EB117" s="67"/>
      <c r="EC117" s="67"/>
      <c r="ED117" s="67"/>
      <c r="EE117" s="67"/>
      <c r="EF117" s="67"/>
      <c r="EG117" s="67"/>
      <c r="EH117" s="67"/>
      <c r="EI117" s="67"/>
      <c r="EJ117" s="67"/>
      <c r="EK117" s="421"/>
    </row>
    <row r="118" spans="1:142" s="9" customFormat="1" ht="18" customHeight="1" x14ac:dyDescent="0.25">
      <c r="A118" s="302"/>
      <c r="B118" s="303"/>
      <c r="C118" s="169"/>
      <c r="D118" s="170"/>
      <c r="E118" s="462"/>
      <c r="F118" s="297"/>
      <c r="G118" s="297"/>
      <c r="H118" s="59"/>
      <c r="I118" s="59"/>
      <c r="J118" s="423"/>
      <c r="K118" s="424"/>
      <c r="L118" s="124"/>
      <c r="M118" s="289"/>
      <c r="N118" s="289"/>
      <c r="O118" s="235" t="str">
        <f t="shared" si="98"/>
        <v/>
      </c>
      <c r="P118" s="236" t="str">
        <f t="shared" si="99"/>
        <v/>
      </c>
      <c r="Q118" s="211"/>
      <c r="R118" s="125"/>
      <c r="S118" s="125"/>
      <c r="T118" s="3">
        <f t="shared" si="134"/>
        <v>0</v>
      </c>
      <c r="U118" s="125"/>
      <c r="V118" s="125"/>
      <c r="W118" s="3">
        <f t="shared" si="135"/>
        <v>0</v>
      </c>
      <c r="X118" s="125"/>
      <c r="Y118" s="125"/>
      <c r="Z118" s="3">
        <f t="shared" si="136"/>
        <v>0</v>
      </c>
      <c r="AA118" s="181">
        <f t="shared" si="137"/>
        <v>0</v>
      </c>
      <c r="AB118" s="60"/>
      <c r="AC118" s="60"/>
      <c r="AD118" s="3">
        <f t="shared" si="138"/>
        <v>0</v>
      </c>
      <c r="AE118" s="60"/>
      <c r="AF118" s="60"/>
      <c r="AG118" s="3">
        <f t="shared" si="139"/>
        <v>0</v>
      </c>
      <c r="AH118" s="60"/>
      <c r="AI118" s="60"/>
      <c r="AJ118" s="4">
        <f t="shared" si="140"/>
        <v>0</v>
      </c>
      <c r="AK118" s="180">
        <f t="shared" si="141"/>
        <v>0</v>
      </c>
      <c r="AL118" s="278"/>
      <c r="AM118" s="278"/>
      <c r="AN118" s="275">
        <f t="shared" si="100"/>
        <v>0</v>
      </c>
      <c r="AO118" s="278"/>
      <c r="AP118" s="278"/>
      <c r="AQ118" s="275">
        <f t="shared" si="101"/>
        <v>0</v>
      </c>
      <c r="AR118" s="278"/>
      <c r="AS118" s="278"/>
      <c r="AT118" s="275">
        <f t="shared" si="102"/>
        <v>0</v>
      </c>
      <c r="AU118" s="180">
        <f t="shared" si="103"/>
        <v>0</v>
      </c>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5">
        <f t="shared" si="104"/>
        <v>0</v>
      </c>
      <c r="BQ118" s="119">
        <f t="shared" si="105"/>
        <v>0</v>
      </c>
      <c r="BR118" s="217"/>
      <c r="BS118" s="204" t="str">
        <f t="shared" si="106"/>
        <v/>
      </c>
      <c r="BT118" s="61" t="str">
        <f t="shared" si="107"/>
        <v/>
      </c>
      <c r="BU118" s="172">
        <f t="shared" si="108"/>
        <v>0</v>
      </c>
      <c r="BV118" s="62" t="str">
        <f t="shared" si="118"/>
        <v/>
      </c>
      <c r="BW118" s="421"/>
      <c r="BX118" s="64"/>
      <c r="BY118" s="60"/>
      <c r="BZ118" s="3">
        <f t="shared" si="119"/>
        <v>0</v>
      </c>
      <c r="CA118" s="60"/>
      <c r="CB118" s="60"/>
      <c r="CC118" s="3">
        <f t="shared" si="142"/>
        <v>0</v>
      </c>
      <c r="CD118" s="60"/>
      <c r="CE118" s="60"/>
      <c r="CF118" s="3">
        <f t="shared" si="143"/>
        <v>0</v>
      </c>
      <c r="CG118" s="60"/>
      <c r="CH118" s="60"/>
      <c r="CI118" s="4">
        <f t="shared" si="144"/>
        <v>0</v>
      </c>
      <c r="CJ118" s="214"/>
      <c r="CK118" s="61" t="str">
        <f t="shared" si="120"/>
        <v/>
      </c>
      <c r="CL118" s="61" t="str">
        <f t="shared" si="121"/>
        <v/>
      </c>
      <c r="CM118" s="172">
        <f t="shared" si="109"/>
        <v>0</v>
      </c>
      <c r="CN118" s="62" t="str">
        <f t="shared" si="122"/>
        <v/>
      </c>
      <c r="CO118" s="217"/>
      <c r="CP118" s="63"/>
      <c r="CQ118" s="63"/>
      <c r="CR118" s="266"/>
      <c r="CS118" s="3">
        <f t="shared" si="110"/>
        <v>0</v>
      </c>
      <c r="CT118" s="266"/>
      <c r="CU118" s="266"/>
      <c r="CV118" s="3">
        <f t="shared" si="111"/>
        <v>0</v>
      </c>
      <c r="CW118" s="266"/>
      <c r="CX118" s="266"/>
      <c r="CY118" s="266"/>
      <c r="CZ118" s="3">
        <f t="shared" si="112"/>
        <v>0</v>
      </c>
      <c r="DA118" s="266"/>
      <c r="DB118" s="266"/>
      <c r="DC118" s="4">
        <f t="shared" si="113"/>
        <v>0</v>
      </c>
      <c r="DD118" s="65"/>
      <c r="DE118" s="65"/>
      <c r="DF118" s="4">
        <f t="shared" si="114"/>
        <v>0</v>
      </c>
      <c r="DG118" s="266"/>
      <c r="DH118" s="266"/>
      <c r="DI118" s="266"/>
      <c r="DJ118" s="4">
        <f t="shared" si="115"/>
        <v>0</v>
      </c>
      <c r="DK118" s="214"/>
      <c r="DL118" s="206" t="str">
        <f t="shared" si="123"/>
        <v/>
      </c>
      <c r="DM118" s="220" t="str">
        <f t="shared" si="124"/>
        <v/>
      </c>
      <c r="DN118" s="179" t="str">
        <f t="shared" si="125"/>
        <v/>
      </c>
      <c r="DO118" s="62" t="str">
        <f t="shared" si="126"/>
        <v/>
      </c>
      <c r="DP118" s="217"/>
      <c r="DQ118" s="175" t="str">
        <f t="shared" si="127"/>
        <v/>
      </c>
      <c r="DR118" s="176" t="str">
        <f t="shared" si="128"/>
        <v/>
      </c>
      <c r="DS118" s="176" t="str">
        <f t="shared" si="129"/>
        <v/>
      </c>
      <c r="DT118" s="176" t="str">
        <f t="shared" si="130"/>
        <v/>
      </c>
      <c r="DU118" s="176" t="str">
        <f t="shared" si="131"/>
        <v/>
      </c>
      <c r="DV118" s="177" t="str">
        <f t="shared" si="132"/>
        <v/>
      </c>
      <c r="DW118" s="174" t="str">
        <f t="shared" si="133"/>
        <v/>
      </c>
      <c r="DX118" s="174" t="str">
        <f t="shared" si="116"/>
        <v/>
      </c>
      <c r="DY118" s="174" t="str">
        <f t="shared" si="117"/>
        <v/>
      </c>
      <c r="DZ118" s="211"/>
      <c r="EA118" s="67"/>
      <c r="EB118" s="67"/>
      <c r="EC118" s="67"/>
      <c r="ED118" s="67"/>
      <c r="EE118" s="67"/>
      <c r="EF118" s="67"/>
      <c r="EG118" s="67"/>
      <c r="EH118" s="67"/>
      <c r="EI118" s="67"/>
      <c r="EJ118" s="67"/>
      <c r="EK118" s="421"/>
    </row>
    <row r="119" spans="1:142" s="9" customFormat="1" ht="18" customHeight="1" x14ac:dyDescent="0.25">
      <c r="A119" s="302"/>
      <c r="B119" s="303"/>
      <c r="C119" s="169"/>
      <c r="D119" s="170"/>
      <c r="E119" s="462"/>
      <c r="F119" s="297"/>
      <c r="G119" s="297"/>
      <c r="H119" s="59"/>
      <c r="I119" s="59"/>
      <c r="J119" s="423"/>
      <c r="K119" s="424"/>
      <c r="L119" s="124"/>
      <c r="M119" s="289"/>
      <c r="N119" s="289"/>
      <c r="O119" s="235" t="str">
        <f t="shared" si="98"/>
        <v/>
      </c>
      <c r="P119" s="236" t="str">
        <f t="shared" si="99"/>
        <v/>
      </c>
      <c r="Q119" s="211"/>
      <c r="R119" s="125"/>
      <c r="S119" s="125"/>
      <c r="T119" s="3">
        <f t="shared" si="134"/>
        <v>0</v>
      </c>
      <c r="U119" s="125"/>
      <c r="V119" s="125"/>
      <c r="W119" s="3">
        <f t="shared" si="135"/>
        <v>0</v>
      </c>
      <c r="X119" s="125"/>
      <c r="Y119" s="125"/>
      <c r="Z119" s="3">
        <f t="shared" si="136"/>
        <v>0</v>
      </c>
      <c r="AA119" s="181">
        <f t="shared" si="137"/>
        <v>0</v>
      </c>
      <c r="AB119" s="60"/>
      <c r="AC119" s="60"/>
      <c r="AD119" s="3">
        <f t="shared" si="138"/>
        <v>0</v>
      </c>
      <c r="AE119" s="60"/>
      <c r="AF119" s="60"/>
      <c r="AG119" s="3">
        <f t="shared" si="139"/>
        <v>0</v>
      </c>
      <c r="AH119" s="60"/>
      <c r="AI119" s="60"/>
      <c r="AJ119" s="4">
        <f t="shared" si="140"/>
        <v>0</v>
      </c>
      <c r="AK119" s="180">
        <f t="shared" si="141"/>
        <v>0</v>
      </c>
      <c r="AL119" s="278"/>
      <c r="AM119" s="278"/>
      <c r="AN119" s="275">
        <f t="shared" si="100"/>
        <v>0</v>
      </c>
      <c r="AO119" s="278"/>
      <c r="AP119" s="278"/>
      <c r="AQ119" s="275">
        <f t="shared" si="101"/>
        <v>0</v>
      </c>
      <c r="AR119" s="278"/>
      <c r="AS119" s="278"/>
      <c r="AT119" s="275">
        <f t="shared" si="102"/>
        <v>0</v>
      </c>
      <c r="AU119" s="180">
        <f t="shared" si="103"/>
        <v>0</v>
      </c>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5">
        <f t="shared" si="104"/>
        <v>0</v>
      </c>
      <c r="BQ119" s="119">
        <f t="shared" si="105"/>
        <v>0</v>
      </c>
      <c r="BR119" s="217"/>
      <c r="BS119" s="204" t="str">
        <f t="shared" si="106"/>
        <v/>
      </c>
      <c r="BT119" s="61" t="str">
        <f t="shared" si="107"/>
        <v/>
      </c>
      <c r="BU119" s="172">
        <f t="shared" si="108"/>
        <v>0</v>
      </c>
      <c r="BV119" s="62" t="str">
        <f t="shared" si="118"/>
        <v/>
      </c>
      <c r="BW119" s="421"/>
      <c r="BX119" s="64"/>
      <c r="BY119" s="60"/>
      <c r="BZ119" s="3">
        <f t="shared" si="119"/>
        <v>0</v>
      </c>
      <c r="CA119" s="60"/>
      <c r="CB119" s="60"/>
      <c r="CC119" s="3">
        <f t="shared" si="142"/>
        <v>0</v>
      </c>
      <c r="CD119" s="60"/>
      <c r="CE119" s="60"/>
      <c r="CF119" s="3">
        <f t="shared" si="143"/>
        <v>0</v>
      </c>
      <c r="CG119" s="60"/>
      <c r="CH119" s="60"/>
      <c r="CI119" s="4">
        <f t="shared" si="144"/>
        <v>0</v>
      </c>
      <c r="CJ119" s="214"/>
      <c r="CK119" s="61" t="str">
        <f t="shared" si="120"/>
        <v/>
      </c>
      <c r="CL119" s="61" t="str">
        <f t="shared" si="121"/>
        <v/>
      </c>
      <c r="CM119" s="172">
        <f t="shared" si="109"/>
        <v>0</v>
      </c>
      <c r="CN119" s="62" t="str">
        <f t="shared" si="122"/>
        <v/>
      </c>
      <c r="CO119" s="217"/>
      <c r="CP119" s="63"/>
      <c r="CQ119" s="63"/>
      <c r="CR119" s="266"/>
      <c r="CS119" s="3">
        <f t="shared" si="110"/>
        <v>0</v>
      </c>
      <c r="CT119" s="266"/>
      <c r="CU119" s="266"/>
      <c r="CV119" s="3">
        <f t="shared" si="111"/>
        <v>0</v>
      </c>
      <c r="CW119" s="266"/>
      <c r="CX119" s="266"/>
      <c r="CY119" s="266"/>
      <c r="CZ119" s="3">
        <f t="shared" si="112"/>
        <v>0</v>
      </c>
      <c r="DA119" s="266"/>
      <c r="DB119" s="266"/>
      <c r="DC119" s="4">
        <f t="shared" si="113"/>
        <v>0</v>
      </c>
      <c r="DD119" s="65"/>
      <c r="DE119" s="65"/>
      <c r="DF119" s="4">
        <f t="shared" si="114"/>
        <v>0</v>
      </c>
      <c r="DG119" s="266"/>
      <c r="DH119" s="266"/>
      <c r="DI119" s="266"/>
      <c r="DJ119" s="4">
        <f t="shared" si="115"/>
        <v>0</v>
      </c>
      <c r="DK119" s="214"/>
      <c r="DL119" s="206" t="str">
        <f t="shared" si="123"/>
        <v/>
      </c>
      <c r="DM119" s="220" t="str">
        <f t="shared" si="124"/>
        <v/>
      </c>
      <c r="DN119" s="179" t="str">
        <f t="shared" si="125"/>
        <v/>
      </c>
      <c r="DO119" s="62" t="str">
        <f t="shared" si="126"/>
        <v/>
      </c>
      <c r="DP119" s="217"/>
      <c r="DQ119" s="175" t="str">
        <f t="shared" si="127"/>
        <v/>
      </c>
      <c r="DR119" s="176" t="str">
        <f t="shared" si="128"/>
        <v/>
      </c>
      <c r="DS119" s="176" t="str">
        <f t="shared" si="129"/>
        <v/>
      </c>
      <c r="DT119" s="176" t="str">
        <f t="shared" si="130"/>
        <v/>
      </c>
      <c r="DU119" s="176" t="str">
        <f t="shared" si="131"/>
        <v/>
      </c>
      <c r="DV119" s="177" t="str">
        <f t="shared" si="132"/>
        <v/>
      </c>
      <c r="DW119" s="174" t="str">
        <f t="shared" si="133"/>
        <v/>
      </c>
      <c r="DX119" s="174" t="str">
        <f t="shared" si="116"/>
        <v/>
      </c>
      <c r="DY119" s="174" t="str">
        <f t="shared" si="117"/>
        <v/>
      </c>
      <c r="DZ119" s="211"/>
      <c r="EA119" s="67"/>
      <c r="EB119" s="67"/>
      <c r="EC119" s="67"/>
      <c r="ED119" s="67"/>
      <c r="EE119" s="67"/>
      <c r="EF119" s="67"/>
      <c r="EG119" s="67"/>
      <c r="EH119" s="67"/>
      <c r="EI119" s="67"/>
      <c r="EJ119" s="67"/>
      <c r="EK119" s="421"/>
    </row>
    <row r="120" spans="1:142" s="9" customFormat="1" ht="18" customHeight="1" x14ac:dyDescent="0.25">
      <c r="A120" s="302"/>
      <c r="B120" s="303"/>
      <c r="C120" s="169"/>
      <c r="D120" s="170"/>
      <c r="E120" s="462"/>
      <c r="F120" s="297"/>
      <c r="G120" s="297"/>
      <c r="H120" s="59"/>
      <c r="I120" s="59"/>
      <c r="J120" s="423"/>
      <c r="K120" s="424"/>
      <c r="L120" s="124"/>
      <c r="M120" s="289"/>
      <c r="N120" s="289"/>
      <c r="O120" s="235" t="str">
        <f t="shared" si="98"/>
        <v/>
      </c>
      <c r="P120" s="236" t="str">
        <f t="shared" si="99"/>
        <v/>
      </c>
      <c r="Q120" s="211"/>
      <c r="R120" s="125"/>
      <c r="S120" s="125"/>
      <c r="T120" s="3">
        <f t="shared" si="134"/>
        <v>0</v>
      </c>
      <c r="U120" s="125"/>
      <c r="V120" s="125"/>
      <c r="W120" s="3">
        <f t="shared" si="135"/>
        <v>0</v>
      </c>
      <c r="X120" s="125"/>
      <c r="Y120" s="125"/>
      <c r="Z120" s="3">
        <f t="shared" si="136"/>
        <v>0</v>
      </c>
      <c r="AA120" s="181">
        <f t="shared" si="137"/>
        <v>0</v>
      </c>
      <c r="AB120" s="60"/>
      <c r="AC120" s="60"/>
      <c r="AD120" s="3">
        <f t="shared" si="138"/>
        <v>0</v>
      </c>
      <c r="AE120" s="60"/>
      <c r="AF120" s="60"/>
      <c r="AG120" s="3">
        <f t="shared" si="139"/>
        <v>0</v>
      </c>
      <c r="AH120" s="60"/>
      <c r="AI120" s="60"/>
      <c r="AJ120" s="4">
        <f t="shared" si="140"/>
        <v>0</v>
      </c>
      <c r="AK120" s="180">
        <f t="shared" si="141"/>
        <v>0</v>
      </c>
      <c r="AL120" s="278"/>
      <c r="AM120" s="278"/>
      <c r="AN120" s="275">
        <f t="shared" si="100"/>
        <v>0</v>
      </c>
      <c r="AO120" s="278"/>
      <c r="AP120" s="278"/>
      <c r="AQ120" s="275">
        <f t="shared" si="101"/>
        <v>0</v>
      </c>
      <c r="AR120" s="278"/>
      <c r="AS120" s="278"/>
      <c r="AT120" s="275">
        <f t="shared" si="102"/>
        <v>0</v>
      </c>
      <c r="AU120" s="180">
        <f t="shared" si="103"/>
        <v>0</v>
      </c>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5">
        <f t="shared" si="104"/>
        <v>0</v>
      </c>
      <c r="BQ120" s="119">
        <f t="shared" si="105"/>
        <v>0</v>
      </c>
      <c r="BR120" s="217"/>
      <c r="BS120" s="204" t="str">
        <f t="shared" si="106"/>
        <v/>
      </c>
      <c r="BT120" s="61" t="str">
        <f t="shared" si="107"/>
        <v/>
      </c>
      <c r="BU120" s="172">
        <f t="shared" si="108"/>
        <v>0</v>
      </c>
      <c r="BV120" s="62" t="str">
        <f t="shared" si="118"/>
        <v/>
      </c>
      <c r="BW120" s="421"/>
      <c r="BX120" s="64"/>
      <c r="BY120" s="60"/>
      <c r="BZ120" s="3">
        <f t="shared" si="119"/>
        <v>0</v>
      </c>
      <c r="CA120" s="60"/>
      <c r="CB120" s="60"/>
      <c r="CC120" s="3">
        <f t="shared" si="142"/>
        <v>0</v>
      </c>
      <c r="CD120" s="60"/>
      <c r="CE120" s="60"/>
      <c r="CF120" s="3">
        <f t="shared" si="143"/>
        <v>0</v>
      </c>
      <c r="CG120" s="60"/>
      <c r="CH120" s="60"/>
      <c r="CI120" s="4">
        <f t="shared" si="144"/>
        <v>0</v>
      </c>
      <c r="CJ120" s="214"/>
      <c r="CK120" s="61" t="str">
        <f t="shared" si="120"/>
        <v/>
      </c>
      <c r="CL120" s="61" t="str">
        <f t="shared" si="121"/>
        <v/>
      </c>
      <c r="CM120" s="172">
        <f t="shared" si="109"/>
        <v>0</v>
      </c>
      <c r="CN120" s="62" t="str">
        <f t="shared" si="122"/>
        <v/>
      </c>
      <c r="CO120" s="217"/>
      <c r="CP120" s="63"/>
      <c r="CQ120" s="63"/>
      <c r="CR120" s="266"/>
      <c r="CS120" s="3">
        <f t="shared" si="110"/>
        <v>0</v>
      </c>
      <c r="CT120" s="266"/>
      <c r="CU120" s="266"/>
      <c r="CV120" s="3">
        <f t="shared" si="111"/>
        <v>0</v>
      </c>
      <c r="CW120" s="266"/>
      <c r="CX120" s="266"/>
      <c r="CY120" s="266"/>
      <c r="CZ120" s="3">
        <f t="shared" si="112"/>
        <v>0</v>
      </c>
      <c r="DA120" s="266"/>
      <c r="DB120" s="266"/>
      <c r="DC120" s="4">
        <f t="shared" si="113"/>
        <v>0</v>
      </c>
      <c r="DD120" s="65"/>
      <c r="DE120" s="65"/>
      <c r="DF120" s="4">
        <f t="shared" si="114"/>
        <v>0</v>
      </c>
      <c r="DG120" s="266"/>
      <c r="DH120" s="266"/>
      <c r="DI120" s="266"/>
      <c r="DJ120" s="4">
        <f t="shared" si="115"/>
        <v>0</v>
      </c>
      <c r="DK120" s="214"/>
      <c r="DL120" s="206" t="str">
        <f t="shared" si="123"/>
        <v/>
      </c>
      <c r="DM120" s="220" t="str">
        <f t="shared" si="124"/>
        <v/>
      </c>
      <c r="DN120" s="179" t="str">
        <f t="shared" si="125"/>
        <v/>
      </c>
      <c r="DO120" s="62" t="str">
        <f t="shared" si="126"/>
        <v/>
      </c>
      <c r="DP120" s="217"/>
      <c r="DQ120" s="175" t="str">
        <f t="shared" si="127"/>
        <v/>
      </c>
      <c r="DR120" s="176" t="str">
        <f t="shared" si="128"/>
        <v/>
      </c>
      <c r="DS120" s="176" t="str">
        <f t="shared" si="129"/>
        <v/>
      </c>
      <c r="DT120" s="176" t="str">
        <f t="shared" si="130"/>
        <v/>
      </c>
      <c r="DU120" s="176" t="str">
        <f t="shared" si="131"/>
        <v/>
      </c>
      <c r="DV120" s="177" t="str">
        <f t="shared" si="132"/>
        <v/>
      </c>
      <c r="DW120" s="174" t="str">
        <f t="shared" si="133"/>
        <v/>
      </c>
      <c r="DX120" s="174" t="str">
        <f t="shared" si="116"/>
        <v/>
      </c>
      <c r="DY120" s="174" t="str">
        <f t="shared" si="117"/>
        <v/>
      </c>
      <c r="DZ120" s="211"/>
      <c r="EA120" s="67"/>
      <c r="EB120" s="67"/>
      <c r="EC120" s="67"/>
      <c r="ED120" s="67"/>
      <c r="EE120" s="67"/>
      <c r="EF120" s="67"/>
      <c r="EG120" s="67"/>
      <c r="EH120" s="67"/>
      <c r="EI120" s="67"/>
      <c r="EJ120" s="67"/>
      <c r="EK120" s="421"/>
    </row>
    <row r="121" spans="1:142" s="9" customFormat="1" ht="16.149999999999999" customHeight="1" x14ac:dyDescent="0.25">
      <c r="A121" s="304"/>
      <c r="B121" s="304"/>
      <c r="C121" s="169"/>
      <c r="D121" s="170"/>
      <c r="E121" s="462"/>
      <c r="F121" s="297"/>
      <c r="G121" s="297"/>
      <c r="H121" s="59"/>
      <c r="I121" s="59"/>
      <c r="J121" s="423"/>
      <c r="K121" s="424"/>
      <c r="L121" s="124"/>
      <c r="M121" s="289"/>
      <c r="N121" s="289"/>
      <c r="O121" s="235" t="str">
        <f t="shared" si="98"/>
        <v/>
      </c>
      <c r="P121" s="236" t="str">
        <f t="shared" si="99"/>
        <v/>
      </c>
      <c r="Q121" s="211"/>
      <c r="R121" s="125"/>
      <c r="S121" s="125"/>
      <c r="T121" s="3">
        <f t="shared" si="134"/>
        <v>0</v>
      </c>
      <c r="U121" s="125"/>
      <c r="V121" s="125"/>
      <c r="W121" s="3">
        <f t="shared" si="135"/>
        <v>0</v>
      </c>
      <c r="X121" s="125"/>
      <c r="Y121" s="125"/>
      <c r="Z121" s="3">
        <f t="shared" si="136"/>
        <v>0</v>
      </c>
      <c r="AA121" s="181">
        <f t="shared" si="137"/>
        <v>0</v>
      </c>
      <c r="AB121" s="60"/>
      <c r="AC121" s="60"/>
      <c r="AD121" s="3">
        <f t="shared" si="138"/>
        <v>0</v>
      </c>
      <c r="AE121" s="60"/>
      <c r="AF121" s="60"/>
      <c r="AG121" s="3">
        <f t="shared" si="139"/>
        <v>0</v>
      </c>
      <c r="AH121" s="60"/>
      <c r="AI121" s="60"/>
      <c r="AJ121" s="4">
        <f t="shared" si="140"/>
        <v>0</v>
      </c>
      <c r="AK121" s="180">
        <f t="shared" si="141"/>
        <v>0</v>
      </c>
      <c r="AL121" s="278"/>
      <c r="AM121" s="278"/>
      <c r="AN121" s="275">
        <f t="shared" si="100"/>
        <v>0</v>
      </c>
      <c r="AO121" s="278"/>
      <c r="AP121" s="278"/>
      <c r="AQ121" s="275">
        <f t="shared" si="101"/>
        <v>0</v>
      </c>
      <c r="AR121" s="278"/>
      <c r="AS121" s="278"/>
      <c r="AT121" s="275">
        <f t="shared" si="102"/>
        <v>0</v>
      </c>
      <c r="AU121" s="180">
        <f>SUM(AN121,AQ121,AT121)</f>
        <v>0</v>
      </c>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5">
        <f t="shared" si="104"/>
        <v>0</v>
      </c>
      <c r="BQ121" s="119">
        <f t="shared" si="105"/>
        <v>0</v>
      </c>
      <c r="BR121" s="217"/>
      <c r="BS121" s="204" t="str">
        <f t="shared" si="106"/>
        <v/>
      </c>
      <c r="BT121" s="61" t="str">
        <f t="shared" si="107"/>
        <v/>
      </c>
      <c r="BU121" s="172">
        <f t="shared" si="108"/>
        <v>0</v>
      </c>
      <c r="BV121" s="62" t="str">
        <f t="shared" si="118"/>
        <v/>
      </c>
      <c r="BW121" s="498"/>
      <c r="BX121" s="64"/>
      <c r="BY121" s="60"/>
      <c r="BZ121" s="3">
        <f t="shared" si="119"/>
        <v>0</v>
      </c>
      <c r="CA121" s="60"/>
      <c r="CB121" s="60"/>
      <c r="CC121" s="3">
        <f t="shared" si="142"/>
        <v>0</v>
      </c>
      <c r="CD121" s="60"/>
      <c r="CE121" s="60"/>
      <c r="CF121" s="3">
        <f t="shared" si="143"/>
        <v>0</v>
      </c>
      <c r="CG121" s="60"/>
      <c r="CH121" s="60"/>
      <c r="CI121" s="4">
        <f t="shared" si="144"/>
        <v>0</v>
      </c>
      <c r="CJ121" s="214"/>
      <c r="CK121" s="61" t="str">
        <f t="shared" si="120"/>
        <v/>
      </c>
      <c r="CL121" s="61" t="str">
        <f t="shared" si="121"/>
        <v/>
      </c>
      <c r="CM121" s="172">
        <f t="shared" si="109"/>
        <v>0</v>
      </c>
      <c r="CN121" s="62" t="str">
        <f t="shared" si="122"/>
        <v/>
      </c>
      <c r="CO121" s="217"/>
      <c r="CP121" s="63"/>
      <c r="CQ121" s="63"/>
      <c r="CR121" s="266"/>
      <c r="CS121" s="3">
        <f t="shared" si="110"/>
        <v>0</v>
      </c>
      <c r="CT121" s="266"/>
      <c r="CU121" s="266"/>
      <c r="CV121" s="3">
        <f t="shared" si="111"/>
        <v>0</v>
      </c>
      <c r="CW121" s="266"/>
      <c r="CX121" s="266"/>
      <c r="CY121" s="266"/>
      <c r="CZ121" s="3">
        <f t="shared" si="112"/>
        <v>0</v>
      </c>
      <c r="DA121" s="266"/>
      <c r="DB121" s="266"/>
      <c r="DC121" s="4">
        <f t="shared" si="113"/>
        <v>0</v>
      </c>
      <c r="DD121" s="65"/>
      <c r="DE121" s="65"/>
      <c r="DF121" s="4">
        <f t="shared" si="114"/>
        <v>0</v>
      </c>
      <c r="DG121" s="266"/>
      <c r="DH121" s="266"/>
      <c r="DI121" s="266"/>
      <c r="DJ121" s="4">
        <f t="shared" si="115"/>
        <v>0</v>
      </c>
      <c r="DK121" s="214"/>
      <c r="DL121" s="206" t="str">
        <f t="shared" si="123"/>
        <v/>
      </c>
      <c r="DM121" s="220" t="str">
        <f t="shared" si="124"/>
        <v/>
      </c>
      <c r="DN121" s="179" t="str">
        <f t="shared" si="125"/>
        <v/>
      </c>
      <c r="DO121" s="62" t="str">
        <f t="shared" si="126"/>
        <v/>
      </c>
      <c r="DP121" s="217"/>
      <c r="DQ121" s="175" t="str">
        <f t="shared" si="127"/>
        <v/>
      </c>
      <c r="DR121" s="176" t="str">
        <f t="shared" si="128"/>
        <v/>
      </c>
      <c r="DS121" s="176" t="str">
        <f t="shared" si="129"/>
        <v/>
      </c>
      <c r="DT121" s="176" t="str">
        <f t="shared" si="130"/>
        <v/>
      </c>
      <c r="DU121" s="176" t="str">
        <f t="shared" si="131"/>
        <v/>
      </c>
      <c r="DV121" s="177" t="str">
        <f t="shared" si="132"/>
        <v/>
      </c>
      <c r="DW121" s="174" t="str">
        <f t="shared" si="133"/>
        <v/>
      </c>
      <c r="DX121" s="174" t="str">
        <f t="shared" si="116"/>
        <v/>
      </c>
      <c r="DY121" s="174" t="str">
        <f t="shared" si="117"/>
        <v/>
      </c>
      <c r="DZ121" s="211"/>
      <c r="EA121" s="68"/>
      <c r="EB121" s="68"/>
      <c r="EC121" s="68"/>
      <c r="ED121" s="68"/>
      <c r="EE121" s="68"/>
      <c r="EF121" s="68"/>
      <c r="EG121" s="68"/>
      <c r="EH121" s="68"/>
      <c r="EI121" s="68"/>
      <c r="EJ121" s="68"/>
      <c r="EK121" s="421"/>
    </row>
    <row r="122" spans="1:142" s="9" customFormat="1" ht="7.15" customHeight="1" x14ac:dyDescent="0.25">
      <c r="A122" s="587" t="s">
        <v>9</v>
      </c>
      <c r="B122" s="587"/>
      <c r="C122" s="587" t="s">
        <v>34</v>
      </c>
      <c r="D122" s="587" t="s">
        <v>5</v>
      </c>
      <c r="E122" s="462"/>
      <c r="F122" s="596" t="s">
        <v>35</v>
      </c>
      <c r="G122" s="596" t="s">
        <v>36</v>
      </c>
      <c r="H122" s="444">
        <f>COUNTIF(H12:H121,"SI")</f>
        <v>0</v>
      </c>
      <c r="I122" s="445">
        <f>COUNTIF(I12:I121,"SI")</f>
        <v>0</v>
      </c>
      <c r="J122" s="597" t="s">
        <v>64</v>
      </c>
      <c r="K122" s="444">
        <f>COUNTIF(J12:K121,"IMV")</f>
        <v>0</v>
      </c>
      <c r="L122" s="20"/>
      <c r="M122" s="20"/>
      <c r="N122" s="20"/>
      <c r="O122" s="20"/>
      <c r="P122" s="20"/>
      <c r="Q122" s="20"/>
      <c r="R122" s="20"/>
      <c r="S122" s="21"/>
      <c r="T122" s="577">
        <f>COUNTIF(T12:T121,"&gt;0")</f>
        <v>0</v>
      </c>
      <c r="U122" s="416"/>
      <c r="V122" s="417"/>
      <c r="W122" s="565">
        <f>COUNTIF(W12:W121,"&gt;0")</f>
        <v>0</v>
      </c>
      <c r="X122" s="416"/>
      <c r="Y122" s="417"/>
      <c r="Z122" s="565">
        <f>COUNTIF(Z12:Z121,"&gt;0")</f>
        <v>0</v>
      </c>
      <c r="AA122" s="566">
        <f>COUNTIF(AA12:AA121,"&gt;0")</f>
        <v>0</v>
      </c>
      <c r="AB122" s="416"/>
      <c r="AC122" s="417"/>
      <c r="AD122" s="565">
        <f>COUNTIF(AD12:AD121,"&gt;0")</f>
        <v>0</v>
      </c>
      <c r="AE122" s="416"/>
      <c r="AF122" s="417"/>
      <c r="AG122" s="565">
        <f>COUNTIF(AG12:AG121,"&gt;0")</f>
        <v>0</v>
      </c>
      <c r="AH122" s="416"/>
      <c r="AI122" s="417"/>
      <c r="AJ122" s="565">
        <f>COUNTIF(AJ12:AJ121,"&gt;0")</f>
        <v>0</v>
      </c>
      <c r="AK122" s="566">
        <f>COUNTIF(AK12:AK121,"&gt;0")</f>
        <v>0</v>
      </c>
      <c r="AL122" s="568"/>
      <c r="AM122" s="518"/>
      <c r="AN122" s="565">
        <f>COUNTIF(AN12:AN121,"&gt;0")</f>
        <v>0</v>
      </c>
      <c r="AO122" s="517"/>
      <c r="AP122" s="518"/>
      <c r="AQ122" s="565">
        <f>COUNTIF(AQ12:AQ121,"&gt;0")</f>
        <v>0</v>
      </c>
      <c r="AR122" s="491"/>
      <c r="AS122" s="491"/>
      <c r="AT122" s="565">
        <f>COUNTIF(AT12:AT121,"&gt;0")</f>
        <v>0</v>
      </c>
      <c r="AU122" s="566">
        <f>COUNTIF(AU12:AU121,"&gt;0")</f>
        <v>0</v>
      </c>
      <c r="AV122" s="569">
        <f>COUNTIF(AV12:AV121,"&gt;0")</f>
        <v>0</v>
      </c>
      <c r="AW122" s="569">
        <f>COUNTIF(AW12:AW121,"SI")</f>
        <v>0</v>
      </c>
      <c r="AX122" s="569">
        <f>COUNTIF(AX12:AX121,"&gt;0")</f>
        <v>0</v>
      </c>
      <c r="AY122" s="569">
        <f>COUNTIF(AY12:AY121,"SI")</f>
        <v>0</v>
      </c>
      <c r="AZ122" s="569">
        <f>COUNTIF(AZ12:AZ121,"&gt;0")</f>
        <v>0</v>
      </c>
      <c r="BA122" s="569">
        <f>COUNTIF(BA12:BA121,"SI")</f>
        <v>0</v>
      </c>
      <c r="BB122" s="569">
        <f>COUNTIF(BB12:BB121,"&gt;0")</f>
        <v>0</v>
      </c>
      <c r="BC122" s="569">
        <f>COUNTIF(BB12:BB121,"SI")</f>
        <v>0</v>
      </c>
      <c r="BD122" s="569">
        <f>COUNTIF(BD12:BD121,"&gt;0")</f>
        <v>0</v>
      </c>
      <c r="BE122" s="569">
        <f>COUNTIF(BD12:BD121,"SI")</f>
        <v>0</v>
      </c>
      <c r="BF122" s="569">
        <f>COUNTIF(BF12:BF121,"&gt;0")</f>
        <v>0</v>
      </c>
      <c r="BG122" s="569">
        <f>COUNTIF(BG12:BG121,"SI")</f>
        <v>0</v>
      </c>
      <c r="BH122" s="569">
        <f>COUNTIF(BH12:BH121,"&gt;0")</f>
        <v>0</v>
      </c>
      <c r="BI122" s="569">
        <f>COUNTIF(BI12:BI121,"SI")</f>
        <v>0</v>
      </c>
      <c r="BJ122" s="569">
        <f>COUNTIF(BJ12:BJ121,"&gt;0")</f>
        <v>0</v>
      </c>
      <c r="BK122" s="569">
        <f>COUNTIF(BK12:BK121,"SI")</f>
        <v>0</v>
      </c>
      <c r="BL122" s="569">
        <f>COUNTIF(BL12:BL121,"&gt;0")</f>
        <v>0</v>
      </c>
      <c r="BM122" s="569">
        <f>COUNTIF(BM12:BM121,"SI")</f>
        <v>0</v>
      </c>
      <c r="BN122" s="569">
        <f>COUNTIF(BN12:BN121,"&gt;0")</f>
        <v>0</v>
      </c>
      <c r="BO122" s="569">
        <f>COUNTIF(BN12:BN121,"SI")</f>
        <v>0</v>
      </c>
      <c r="BP122" s="101"/>
      <c r="BQ122" s="566">
        <f>COUNTIF(BQ12:BQ121,"&gt;0")</f>
        <v>0</v>
      </c>
      <c r="BR122" s="218"/>
      <c r="BS122" s="444">
        <f>COUNTIF(BV12:BV121,"&gt;=0")</f>
        <v>0</v>
      </c>
      <c r="BT122" s="444"/>
      <c r="BU122" s="444"/>
      <c r="BV122" s="444"/>
      <c r="BW122" s="294"/>
      <c r="BX122" s="295"/>
      <c r="BY122" s="296"/>
      <c r="BZ122" s="577">
        <f>COUNTIF(BZ12:BZ121,"&gt;0")</f>
        <v>0</v>
      </c>
      <c r="CA122" s="294"/>
      <c r="CB122" s="296"/>
      <c r="CC122" s="577">
        <f>COUNTIF(CC12:CC121,"&gt;0")</f>
        <v>0</v>
      </c>
      <c r="CD122" s="294"/>
      <c r="CE122" s="296"/>
      <c r="CF122" s="577">
        <f>COUNTIF(CF12:CF121,"&gt;0")</f>
        <v>0</v>
      </c>
      <c r="CG122" s="294"/>
      <c r="CH122" s="296"/>
      <c r="CI122" s="595">
        <f>COUNTIF(CI12:CI121,"&gt;0")</f>
        <v>0</v>
      </c>
      <c r="CJ122" s="215"/>
      <c r="CK122" s="444">
        <f>COUNTIF(CN12:CN121,"&gt;=0")</f>
        <v>0</v>
      </c>
      <c r="CL122" s="444"/>
      <c r="CM122" s="444"/>
      <c r="CN122" s="444"/>
      <c r="CO122" s="217"/>
      <c r="CP122" s="412"/>
      <c r="CQ122" s="413"/>
      <c r="CR122" s="414"/>
      <c r="CS122" s="565">
        <f>COUNTIF(CS12:CS121,"&gt;0")</f>
        <v>0</v>
      </c>
      <c r="CT122" s="412"/>
      <c r="CU122" s="414"/>
      <c r="CV122" s="565">
        <f>COUNTIF(CV12:CV121,"&gt;0")</f>
        <v>0</v>
      </c>
      <c r="CW122" s="412"/>
      <c r="CX122" s="413"/>
      <c r="CY122" s="414"/>
      <c r="CZ122" s="565">
        <f>COUNTIF(CZ12:CZ121,"&gt;0")</f>
        <v>0</v>
      </c>
      <c r="DA122" s="412"/>
      <c r="DB122" s="414"/>
      <c r="DC122" s="565">
        <f>COUNTIF(DC12:DC121,"&gt;0")</f>
        <v>0</v>
      </c>
      <c r="DD122" s="479"/>
      <c r="DE122" s="480"/>
      <c r="DF122" s="565">
        <f>COUNTIF(DF12:DF121,"&gt;0")</f>
        <v>0</v>
      </c>
      <c r="DG122" s="412"/>
      <c r="DH122" s="413"/>
      <c r="DI122" s="414"/>
      <c r="DJ122" s="565">
        <f>COUNTIF(DJ12:DJ121,"&gt;0")</f>
        <v>0</v>
      </c>
      <c r="DK122" s="215"/>
      <c r="DL122" s="444">
        <f>COUNTIF(DO12:DO121,"&gt;=0")</f>
        <v>0</v>
      </c>
      <c r="DM122" s="444"/>
      <c r="DN122" s="444"/>
      <c r="DO122" s="445"/>
      <c r="DP122" s="218"/>
      <c r="DQ122" s="427"/>
      <c r="DR122" s="428"/>
      <c r="DS122" s="428"/>
      <c r="DT122" s="428"/>
      <c r="DU122" s="428"/>
      <c r="DV122" s="587">
        <f>COUNTIF(DV12:DV121, "SI")</f>
        <v>0</v>
      </c>
      <c r="DW122" s="245"/>
      <c r="DX122" s="245"/>
      <c r="DY122" s="243"/>
      <c r="DZ122" s="211"/>
      <c r="EA122" s="583">
        <f t="shared" ref="EA122:EJ122" si="145">COUNTA(EA12:EA121)</f>
        <v>0</v>
      </c>
      <c r="EB122" s="583">
        <f t="shared" si="145"/>
        <v>0</v>
      </c>
      <c r="EC122" s="583">
        <f t="shared" si="145"/>
        <v>0</v>
      </c>
      <c r="ED122" s="583">
        <f t="shared" si="145"/>
        <v>0</v>
      </c>
      <c r="EE122" s="583">
        <f t="shared" si="145"/>
        <v>0</v>
      </c>
      <c r="EF122" s="583">
        <f t="shared" si="145"/>
        <v>0</v>
      </c>
      <c r="EG122" s="583">
        <f t="shared" si="145"/>
        <v>0</v>
      </c>
      <c r="EH122" s="583">
        <f t="shared" si="145"/>
        <v>0</v>
      </c>
      <c r="EI122" s="583">
        <f t="shared" si="145"/>
        <v>0</v>
      </c>
      <c r="EJ122" s="583">
        <f t="shared" si="145"/>
        <v>0</v>
      </c>
      <c r="EK122" s="421"/>
    </row>
    <row r="123" spans="1:142" s="9" customFormat="1" ht="12" customHeight="1" x14ac:dyDescent="0.25">
      <c r="A123" s="587"/>
      <c r="B123" s="587"/>
      <c r="C123" s="587"/>
      <c r="D123" s="587"/>
      <c r="E123" s="462"/>
      <c r="F123" s="596"/>
      <c r="G123" s="596"/>
      <c r="H123" s="444"/>
      <c r="I123" s="445"/>
      <c r="J123" s="597"/>
      <c r="K123" s="444"/>
      <c r="L123"/>
      <c r="M123"/>
      <c r="N123"/>
      <c r="O123"/>
      <c r="P123"/>
      <c r="Q123" s="1"/>
      <c r="R123"/>
      <c r="S123"/>
      <c r="T123" s="577"/>
      <c r="U123"/>
      <c r="V123"/>
      <c r="W123" s="565"/>
      <c r="X123"/>
      <c r="Y123"/>
      <c r="Z123" s="565"/>
      <c r="AA123" s="566"/>
      <c r="AB123"/>
      <c r="AC123"/>
      <c r="AD123" s="565"/>
      <c r="AE123"/>
      <c r="AF123"/>
      <c r="AG123" s="565"/>
      <c r="AH123"/>
      <c r="AI123"/>
      <c r="AJ123" s="565"/>
      <c r="AK123" s="567"/>
      <c r="AL123" s="272"/>
      <c r="AM123" s="272"/>
      <c r="AN123" s="565"/>
      <c r="AO123" s="272"/>
      <c r="AP123" s="272"/>
      <c r="AQ123" s="565"/>
      <c r="AR123" s="272"/>
      <c r="AS123" s="272"/>
      <c r="AT123" s="565"/>
      <c r="AU123" s="567"/>
      <c r="AV123" s="570"/>
      <c r="AW123" s="570"/>
      <c r="AX123" s="570"/>
      <c r="AY123" s="570"/>
      <c r="AZ123" s="570"/>
      <c r="BA123" s="570"/>
      <c r="BB123" s="570"/>
      <c r="BC123" s="570"/>
      <c r="BD123" s="570"/>
      <c r="BE123" s="570"/>
      <c r="BF123" s="570"/>
      <c r="BG123" s="570"/>
      <c r="BH123" s="570"/>
      <c r="BI123" s="570"/>
      <c r="BJ123" s="570"/>
      <c r="BK123" s="570"/>
      <c r="BL123" s="570"/>
      <c r="BM123" s="570"/>
      <c r="BN123" s="570"/>
      <c r="BO123" s="570"/>
      <c r="BP123" s="101"/>
      <c r="BQ123" s="566"/>
      <c r="BR123" s="222"/>
      <c r="BS123" s="444"/>
      <c r="BT123" s="444"/>
      <c r="BU123" s="444"/>
      <c r="BV123" s="444"/>
      <c r="BW123" s="164"/>
      <c r="BX123" s="1"/>
      <c r="BY123" s="1"/>
      <c r="BZ123" s="577"/>
      <c r="CA123" s="1"/>
      <c r="CB123" s="1"/>
      <c r="CC123" s="577"/>
      <c r="CD123" s="1"/>
      <c r="CE123" s="1"/>
      <c r="CF123" s="577"/>
      <c r="CG123" s="1"/>
      <c r="CH123" s="1"/>
      <c r="CI123" s="577"/>
      <c r="CJ123" s="221"/>
      <c r="CK123" s="444"/>
      <c r="CL123" s="444"/>
      <c r="CM123" s="444"/>
      <c r="CN123" s="444"/>
      <c r="CO123" s="47"/>
      <c r="CP123"/>
      <c r="CQ123"/>
      <c r="CR123"/>
      <c r="CS123" s="565"/>
      <c r="CT123"/>
      <c r="CU123"/>
      <c r="CV123" s="565"/>
      <c r="CW123"/>
      <c r="CX123"/>
      <c r="CY123"/>
      <c r="CZ123" s="565"/>
      <c r="DA123"/>
      <c r="DB123"/>
      <c r="DC123" s="565"/>
      <c r="DD123" s="17"/>
      <c r="DE123" s="17"/>
      <c r="DF123" s="565"/>
      <c r="DG123"/>
      <c r="DH123"/>
      <c r="DI123"/>
      <c r="DJ123" s="565"/>
      <c r="DK123" s="46"/>
      <c r="DL123" s="444"/>
      <c r="DM123" s="444"/>
      <c r="DN123" s="444"/>
      <c r="DO123" s="445"/>
      <c r="DP123" s="47"/>
      <c r="DQ123" s="38"/>
      <c r="DR123"/>
      <c r="DS123"/>
      <c r="DT123"/>
      <c r="DU123"/>
      <c r="DV123" s="587"/>
      <c r="DW123" s="245"/>
      <c r="DX123" s="245"/>
      <c r="DY123" s="263"/>
      <c r="DZ123" s="211"/>
      <c r="EA123" s="583"/>
      <c r="EB123" s="583"/>
      <c r="EC123" s="583"/>
      <c r="ED123" s="583"/>
      <c r="EE123" s="583"/>
      <c r="EF123" s="583"/>
      <c r="EG123" s="583"/>
      <c r="EH123" s="583"/>
      <c r="EI123" s="583"/>
      <c r="EJ123" s="583"/>
      <c r="EK123" s="421"/>
      <c r="EL123" s="15"/>
    </row>
    <row r="124" spans="1:142" s="9" customFormat="1" ht="15.6" customHeight="1" x14ac:dyDescent="0.25">
      <c r="A124" s="587"/>
      <c r="B124" s="587"/>
      <c r="C124" s="130">
        <f>COUNTA(C12:C121)</f>
        <v>0</v>
      </c>
      <c r="D124" s="25">
        <f>C124/95</f>
        <v>0</v>
      </c>
      <c r="E124" s="462"/>
      <c r="F124" s="26">
        <f>COUNTIF(F12:G121, "DE CONTINUIDAD")</f>
        <v>0</v>
      </c>
      <c r="G124" s="122">
        <f>COUNTIF(F12:G121, "NUEVA INCORPORACIÓN")</f>
        <v>0</v>
      </c>
      <c r="H124" s="135" t="str">
        <f>IF(ISERROR(H122/C124),"0%",H122/C124)</f>
        <v>0%</v>
      </c>
      <c r="I124" s="132" t="str">
        <f>IF(ISERROR(I122/C124),"0%",I122/C124)</f>
        <v>0%</v>
      </c>
      <c r="J124" s="120" t="s">
        <v>79</v>
      </c>
      <c r="K124" s="134">
        <f>COUNTIF(J12:K121,"RAI")</f>
        <v>0</v>
      </c>
      <c r="L124"/>
      <c r="M124"/>
      <c r="N124"/>
      <c r="O124"/>
      <c r="P124"/>
      <c r="Q124" s="1"/>
      <c r="R124"/>
      <c r="S124"/>
      <c r="T124" s="279" t="str">
        <f>IF(ISERROR(T122/C124),"0%",T122/C124)</f>
        <v>0%</v>
      </c>
      <c r="U124"/>
      <c r="V124"/>
      <c r="W124" s="135" t="str">
        <f>IF(ISERROR(W122/C124),"0%",W122/C124)</f>
        <v>0%</v>
      </c>
      <c r="X124"/>
      <c r="Y124"/>
      <c r="Z124" s="135" t="str">
        <f>IF(ISERROR(Z122/C124),"0%",Z122/C124)</f>
        <v>0%</v>
      </c>
      <c r="AA124" s="135" t="str">
        <f>IF(ISERROR(AA122/C124),"0%",AA122/C124)</f>
        <v>0%</v>
      </c>
      <c r="AB124"/>
      <c r="AC124"/>
      <c r="AD124" s="135" t="str">
        <f>IF(ISERROR(AD122/C124),"0%",AD122/C124)</f>
        <v>0%</v>
      </c>
      <c r="AE124"/>
      <c r="AF124"/>
      <c r="AG124" s="135" t="str">
        <f>IF(ISERROR(AG122/C124),"0%",AG122/C124)</f>
        <v>0%</v>
      </c>
      <c r="AH124"/>
      <c r="AI124"/>
      <c r="AJ124" s="135" t="str">
        <f>IF(ISERROR(AJ122/C124),"0%",AJ122/C124)</f>
        <v>0%</v>
      </c>
      <c r="AK124" s="132" t="str">
        <f>IF(ISERROR(AK122/C124),"0%",AK122/C124)</f>
        <v>0%</v>
      </c>
      <c r="AL124" s="18"/>
      <c r="AM124" s="18"/>
      <c r="AN124" s="269" t="str">
        <f>IF(ISERROR(AN122/J124),"0%",AN122/J124)</f>
        <v>0%</v>
      </c>
      <c r="AO124" s="18"/>
      <c r="AP124" s="18"/>
      <c r="AQ124" s="269" t="str">
        <f>IF(ISERROR(AQ122/M124),"0%",AQ122/M124)</f>
        <v>0%</v>
      </c>
      <c r="AR124" s="18"/>
      <c r="AS124" s="18"/>
      <c r="AT124" s="269" t="str">
        <f>IF(ISERROR(AT122/M124),"0%",AT122/M124)</f>
        <v>0%</v>
      </c>
      <c r="AU124" s="132" t="str">
        <f>IF(ISERROR(AU122/M124),"0%",AU122/M124)</f>
        <v>0%</v>
      </c>
      <c r="AV124" s="131" t="str">
        <f>IF(ISERROR(AV122/C124),"0%",AV122/C124)</f>
        <v>0%</v>
      </c>
      <c r="AW124" s="131" t="str">
        <f>IF(ISERROR(AW122/C124),"0%",AW122/C124)</f>
        <v>0%</v>
      </c>
      <c r="AX124" s="131" t="str">
        <f>IF(ISERROR(AX122/C124),"0%",AX122/C124)</f>
        <v>0%</v>
      </c>
      <c r="AY124" s="131" t="str">
        <f>IF(ISERROR(AY122/C124),"0%",AY122/C124)</f>
        <v>0%</v>
      </c>
      <c r="AZ124" s="131" t="str">
        <f>IF(ISERROR(AZ122/C124),"0%",AZ122/C124)</f>
        <v>0%</v>
      </c>
      <c r="BA124" s="131" t="str">
        <f>IF(ISERROR(BA122/C124),"0%",BA122/C124)</f>
        <v>0%</v>
      </c>
      <c r="BB124" s="131" t="str">
        <f>IF(ISERROR(BB122/C124),"0%",BB122/C124)</f>
        <v>0%</v>
      </c>
      <c r="BC124" s="131" t="str">
        <f>IF(ISERROR(BC122/C124),"0%",BC122/C124)</f>
        <v>0%</v>
      </c>
      <c r="BD124" s="131" t="str">
        <f>IF(ISERROR(BD122/C124),"0%",BD122/C124)</f>
        <v>0%</v>
      </c>
      <c r="BE124" s="131" t="str">
        <f>IF(ISERROR(BE122/C124),"0%",BE122/C124)</f>
        <v>0%</v>
      </c>
      <c r="BF124" s="131" t="str">
        <f>IF(ISERROR(BF122/C124),"0%",BF122/C124)</f>
        <v>0%</v>
      </c>
      <c r="BG124" s="131" t="str">
        <f>IF(ISERROR(BG122/C124),"0%",BG122/C124)</f>
        <v>0%</v>
      </c>
      <c r="BH124" s="131" t="str">
        <f>IF(ISERROR(BH122/C124),"0%",BH122/C124)</f>
        <v>0%</v>
      </c>
      <c r="BI124" s="131" t="str">
        <f>IF(ISERROR(BI122/C124),"0%",BI122/C124)</f>
        <v>0%</v>
      </c>
      <c r="BJ124" s="131" t="str">
        <f>IF(ISERROR(BJ122/C124),"0%",BJ122/C124)</f>
        <v>0%</v>
      </c>
      <c r="BK124" s="131" t="str">
        <f>IF(ISERROR(BK122/C124),"0%",BK122/C124)</f>
        <v>0%</v>
      </c>
      <c r="BL124" s="131" t="str">
        <f>IF(ISERROR(BL122/C124),"0%",BL122/C124)</f>
        <v>0%</v>
      </c>
      <c r="BM124" s="131" t="str">
        <f>IF(ISERROR(BM122/C124),"0%",BM122/C124)</f>
        <v>0%</v>
      </c>
      <c r="BN124" s="131" t="str">
        <f>IF(ISERROR(BN122/C124),"0%",BN122/C124)</f>
        <v>0%</v>
      </c>
      <c r="BO124" s="131" t="str">
        <f>IF(ISERROR(BO122/C124),"0%",BO122/C124)</f>
        <v>0%</v>
      </c>
      <c r="BP124" s="45"/>
      <c r="BQ124" s="135" t="str">
        <f>IF(ISERROR(BQ122/C124),"0%",BQ122/C124)</f>
        <v>0%</v>
      </c>
      <c r="BR124" s="223"/>
      <c r="BS124" s="460" t="str">
        <f>IF(ISERROR(BS122/C124),"0%",BS122/C124)</f>
        <v>0%</v>
      </c>
      <c r="BT124" s="460"/>
      <c r="BU124" s="460"/>
      <c r="BV124" s="460"/>
      <c r="BW124" s="165"/>
      <c r="BX124" s="1"/>
      <c r="BY124" s="1"/>
      <c r="BZ124" s="131" t="str">
        <f>IF(ISERROR(BZ122/C124),"0%",BZ122/C124)</f>
        <v>0%</v>
      </c>
      <c r="CA124" s="1"/>
      <c r="CB124" s="1"/>
      <c r="CC124" s="131" t="str">
        <f>IF(ISERROR(CC122/C124),"0%",CC122/C124)</f>
        <v>0%</v>
      </c>
      <c r="CD124" s="1"/>
      <c r="CE124" s="1"/>
      <c r="CF124" s="131" t="str">
        <f>IF(ISERROR(CF122/C124),"0%",CF122/C124)</f>
        <v>0%</v>
      </c>
      <c r="CG124" s="1"/>
      <c r="CH124" s="1"/>
      <c r="CI124" s="131" t="str">
        <f>IF(ISERROR(CI122/C124),"0%",CI122/C124)</f>
        <v>0%</v>
      </c>
      <c r="CJ124" s="46"/>
      <c r="CK124" s="460" t="str">
        <f>IF(ISERROR(CK122/C124),"0%",CK122/C124)</f>
        <v>0%</v>
      </c>
      <c r="CL124" s="460"/>
      <c r="CM124" s="460"/>
      <c r="CN124" s="460"/>
      <c r="CO124" s="47"/>
      <c r="CP124"/>
      <c r="CQ124"/>
      <c r="CR124"/>
      <c r="CS124" s="135" t="str">
        <f>IF(ISERROR(CS122/C124),"0%",CS122/C124)</f>
        <v>0%</v>
      </c>
      <c r="CT124"/>
      <c r="CU124"/>
      <c r="CV124" s="135" t="str">
        <f>IF(ISERROR(CV122/C124),"0%",CV122/C124)</f>
        <v>0%</v>
      </c>
      <c r="CW124"/>
      <c r="CX124"/>
      <c r="CY124"/>
      <c r="CZ124" s="135" t="str">
        <f>IF(ISERROR(CZ122/C124),"0%",CZ122/C124)</f>
        <v>0%</v>
      </c>
      <c r="DA124"/>
      <c r="DB124"/>
      <c r="DC124" s="135" t="str">
        <f>IF(ISERROR(DC122/C124),"0%",DC122/C124)</f>
        <v>0%</v>
      </c>
      <c r="DD124" s="18"/>
      <c r="DE124" s="18"/>
      <c r="DF124" s="135" t="str">
        <f>IF(ISERROR(DF122/C124),"0%",DF122/C124)</f>
        <v>0%</v>
      </c>
      <c r="DG124"/>
      <c r="DH124"/>
      <c r="DI124"/>
      <c r="DJ124" s="135" t="str">
        <f>IF(ISERROR(DJ122/C124),"0%",DJ122/C124)</f>
        <v>0%</v>
      </c>
      <c r="DK124" s="46"/>
      <c r="DL124" s="460" t="str">
        <f>IF(ISERROR(DL122/C124),"0%",DL122/C124)</f>
        <v>0%</v>
      </c>
      <c r="DM124" s="460"/>
      <c r="DN124" s="460"/>
      <c r="DO124" s="460"/>
      <c r="DP124" s="47"/>
      <c r="DQ124" s="38"/>
      <c r="DR124"/>
      <c r="DS124"/>
      <c r="DT124"/>
      <c r="DU124"/>
      <c r="DV124" s="2" t="str">
        <f>IF(ISERROR(DV122/C124),"0%",DV122/C124)</f>
        <v>0%</v>
      </c>
      <c r="DW124" s="238"/>
      <c r="DX124" s="264"/>
      <c r="DY124" s="265"/>
      <c r="DZ124" s="212"/>
      <c r="EA124" s="19" t="str">
        <f>IF(ISERROR(EA122/C124),"0%",(EA122/C124))</f>
        <v>0%</v>
      </c>
      <c r="EB124" s="19" t="str">
        <f>IF(ISERROR(EB122/C124),"0%",(EB122/C124))</f>
        <v>0%</v>
      </c>
      <c r="EC124" s="19" t="str">
        <f>IF(ISERROR(EC122/C124),"0%",(EC122/C124))</f>
        <v>0%</v>
      </c>
      <c r="ED124" s="19" t="str">
        <f>IF(ISERROR(ED122/C124),"0%",(ED122/C124))</f>
        <v>0%</v>
      </c>
      <c r="EE124" s="19" t="str">
        <f>IF(ISERROR(EE122/C124),"0%",(EE122/C124))</f>
        <v>0%</v>
      </c>
      <c r="EF124" s="19" t="str">
        <f>IF(ISERROR(EF122/C124),"0%",(EF122/C124))</f>
        <v>0%</v>
      </c>
      <c r="EG124" s="19" t="str">
        <f>IF(ISERROR(EG122/C124),"0%",(EG122/C124))</f>
        <v>0%</v>
      </c>
      <c r="EH124" s="19" t="str">
        <f>IF(ISERROR(EH122/C124),"0%",(EH122/C124))</f>
        <v>0%</v>
      </c>
      <c r="EI124" s="19" t="str">
        <f>IF(ISERROR(EI122/C124),"0%",(EI122/C124))</f>
        <v>0%</v>
      </c>
      <c r="EJ124" s="19" t="str">
        <f>IF(ISERROR(EJ122/C124),"0%",(EJ122/C124))</f>
        <v>0%</v>
      </c>
      <c r="EK124" s="498"/>
      <c r="EL124" s="15"/>
    </row>
    <row r="125" spans="1:142" s="9" customFormat="1" ht="16.149999999999999" customHeight="1" x14ac:dyDescent="0.25">
      <c r="A125" s="11"/>
      <c r="B125" s="11"/>
      <c r="C125" s="11"/>
      <c r="D125" s="11"/>
      <c r="E125" s="11"/>
      <c r="F125" s="135" t="str">
        <f>IF(ISERROR(F124/C124),"0%",F124/C124)</f>
        <v>0%</v>
      </c>
      <c r="G125" s="135" t="str">
        <f>IF(ISERROR(G124/C124),"0%",G124/C124)</f>
        <v>0%</v>
      </c>
      <c r="H125" s="11"/>
      <c r="I125" s="11"/>
      <c r="J125" s="121" t="s">
        <v>80</v>
      </c>
      <c r="K125" s="134">
        <f>COUNTIF(J12:K121,"APIS")</f>
        <v>0</v>
      </c>
      <c r="L125"/>
      <c r="M125"/>
      <c r="N125"/>
      <c r="O125"/>
      <c r="P125"/>
      <c r="Q125"/>
      <c r="R125"/>
      <c r="S125"/>
      <c r="T125"/>
      <c r="U125"/>
      <c r="V125"/>
      <c r="W125"/>
      <c r="X125"/>
      <c r="Y125"/>
      <c r="Z125"/>
      <c r="AA125"/>
      <c r="AB125"/>
      <c r="AC125"/>
      <c r="AD125"/>
      <c r="AE125"/>
      <c r="AF125"/>
      <c r="AG125"/>
      <c r="AH125"/>
      <c r="AI125"/>
      <c r="AJ125"/>
      <c r="AK125"/>
      <c r="AN125"/>
      <c r="AO125" s="13"/>
      <c r="AP125" s="13"/>
      <c r="AQ125"/>
      <c r="AT125"/>
      <c r="AU125"/>
      <c r="AV125"/>
      <c r="AW125"/>
      <c r="AX125"/>
      <c r="AY125"/>
      <c r="AZ125"/>
      <c r="BA125"/>
      <c r="BB125"/>
      <c r="BC125"/>
      <c r="BD125"/>
      <c r="BE125"/>
      <c r="BF125"/>
      <c r="BG125"/>
      <c r="BH125"/>
      <c r="BI125"/>
      <c r="BJ125"/>
      <c r="BK125"/>
      <c r="BL125"/>
      <c r="BM125"/>
      <c r="BN125"/>
      <c r="BO125"/>
      <c r="BP125" s="41"/>
      <c r="BQ125"/>
      <c r="BR125" s="11"/>
      <c r="BS125" s="11"/>
      <c r="BT125" s="11"/>
      <c r="BU125" s="11"/>
      <c r="BV125" s="11"/>
      <c r="BW125" s="71"/>
      <c r="BX125" s="1"/>
      <c r="BY125" s="1"/>
      <c r="BZ125" s="1"/>
      <c r="CA125" s="1"/>
      <c r="CB125" s="1"/>
      <c r="CC125" s="1"/>
      <c r="CD125" s="1"/>
      <c r="CE125" s="1"/>
      <c r="CF125" s="1"/>
      <c r="CG125" s="1"/>
      <c r="CH125" s="1"/>
      <c r="CI125" s="146"/>
      <c r="CJ125" s="11"/>
      <c r="CK125" s="11"/>
      <c r="CL125" s="11"/>
      <c r="CM125" s="11"/>
      <c r="CN125" s="11"/>
      <c r="CO125" s="11"/>
      <c r="CP125" s="38"/>
      <c r="CQ125" s="38"/>
      <c r="CR125"/>
      <c r="CS125"/>
      <c r="CT125"/>
      <c r="CU125"/>
      <c r="CV125"/>
      <c r="CW125"/>
      <c r="CX125"/>
      <c r="CY125"/>
      <c r="CZ125"/>
      <c r="DA125"/>
      <c r="DB125"/>
      <c r="DC125"/>
      <c r="DD125"/>
      <c r="DE125"/>
      <c r="DF125"/>
      <c r="DG125"/>
      <c r="DH125"/>
      <c r="DI125"/>
      <c r="DJ125"/>
      <c r="DK125" s="11"/>
      <c r="DL125" s="11"/>
      <c r="DM125" s="11"/>
      <c r="DN125" s="11"/>
      <c r="DO125" s="11"/>
      <c r="DP125" s="11"/>
      <c r="DQ125"/>
      <c r="DR125"/>
      <c r="DS125"/>
      <c r="DT125"/>
      <c r="DU125"/>
      <c r="DV125"/>
      <c r="DW125"/>
      <c r="DX125"/>
      <c r="DZ125"/>
      <c r="EA125"/>
      <c r="EB125"/>
      <c r="EC125"/>
      <c r="ED125"/>
      <c r="EE125"/>
      <c r="EF125"/>
      <c r="EG125"/>
      <c r="EH125"/>
      <c r="EI125"/>
      <c r="EJ125"/>
      <c r="EK125"/>
    </row>
    <row r="126" spans="1:142" s="9" customFormat="1" x14ac:dyDescent="0.25">
      <c r="A126"/>
      <c r="B126"/>
      <c r="C126"/>
      <c r="D126"/>
      <c r="E126"/>
      <c r="F126"/>
      <c r="G126"/>
      <c r="H126"/>
      <c r="I126"/>
      <c r="J126" s="121" t="s">
        <v>63</v>
      </c>
      <c r="K126" s="134">
        <f>COUNTIF(J33:K122,"OTRAS")</f>
        <v>0</v>
      </c>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s="41"/>
      <c r="BQ126"/>
      <c r="BR126"/>
      <c r="BS126"/>
      <c r="BT126"/>
      <c r="BU126"/>
      <c r="BV126"/>
      <c r="BW126" s="73"/>
      <c r="BX126" s="1"/>
      <c r="BY126" s="1"/>
      <c r="BZ126" s="1"/>
      <c r="CA126" s="1"/>
      <c r="CB126" s="1"/>
      <c r="CC126" s="1"/>
      <c r="CD126" s="1"/>
      <c r="CE126" s="1"/>
      <c r="CF126" s="1"/>
      <c r="CG126" s="1"/>
      <c r="CH126" s="1"/>
      <c r="CI126" s="1"/>
      <c r="CJ126"/>
      <c r="CK126"/>
      <c r="CL126"/>
      <c r="CM126"/>
      <c r="CN126"/>
      <c r="CO126"/>
      <c r="CP126"/>
      <c r="CQ126"/>
      <c r="CR126"/>
      <c r="CS126"/>
      <c r="CT126"/>
      <c r="CU126"/>
      <c r="CV126"/>
      <c r="CW126"/>
      <c r="CX126"/>
      <c r="CY126"/>
      <c r="CZ126"/>
      <c r="DA126"/>
      <c r="DB126"/>
      <c r="DC126"/>
      <c r="DD126"/>
      <c r="DE126"/>
      <c r="DF126"/>
      <c r="DG126"/>
      <c r="DH126"/>
      <c r="DI126"/>
      <c r="DJ126"/>
      <c r="DL126"/>
      <c r="DM126"/>
      <c r="DN126"/>
      <c r="DO126"/>
      <c r="DP126"/>
      <c r="DQ126"/>
      <c r="DR126"/>
      <c r="DS126"/>
      <c r="DT126"/>
      <c r="DU126"/>
      <c r="DV126"/>
      <c r="DW126"/>
      <c r="DX126"/>
      <c r="DZ126"/>
      <c r="EA126" s="468" t="s">
        <v>119</v>
      </c>
      <c r="EB126" s="618"/>
      <c r="EC126" s="618"/>
      <c r="ED126" s="618"/>
      <c r="EE126" s="618"/>
      <c r="EF126" s="618"/>
      <c r="EG126" s="618"/>
      <c r="EH126" s="618"/>
      <c r="EI126" s="618"/>
      <c r="EJ126" s="618"/>
      <c r="EK126"/>
    </row>
    <row r="127" spans="1:142" s="9" customForma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s="38"/>
      <c r="BG127" s="38"/>
      <c r="BH127" s="38"/>
      <c r="BI127" s="38"/>
      <c r="BJ127" s="38"/>
      <c r="BK127" s="38"/>
      <c r="BL127" s="38"/>
      <c r="BM127" s="38"/>
      <c r="BN127" s="38"/>
      <c r="BO127" s="38"/>
      <c r="BP127" s="43"/>
      <c r="BQ127" s="38"/>
      <c r="BR127"/>
      <c r="BS127"/>
      <c r="BT127"/>
      <c r="BU127"/>
      <c r="BV127"/>
      <c r="BW127" s="1"/>
      <c r="BX127" s="1"/>
      <c r="BY127" s="1"/>
      <c r="BZ127" s="1"/>
      <c r="CA127" s="1"/>
      <c r="CB127" s="1"/>
      <c r="CC127" s="1"/>
      <c r="CD127" s="1"/>
      <c r="CE127" s="1"/>
      <c r="CF127" s="1"/>
      <c r="CG127" s="1"/>
      <c r="CH127" s="1"/>
      <c r="CI127" s="1"/>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row>
    <row r="128" spans="1:142" s="9" customFormat="1" ht="15"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s="38"/>
      <c r="BG128" s="39"/>
      <c r="BH128" s="39"/>
      <c r="BI128" s="39"/>
      <c r="BJ128" s="39"/>
      <c r="BK128" s="39"/>
      <c r="BL128" s="39"/>
      <c r="BM128" s="39"/>
      <c r="BN128" s="39"/>
      <c r="BO128" s="39"/>
      <c r="BP128" s="44"/>
      <c r="BQ128" s="39"/>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row>
    <row r="129" spans="58:69" x14ac:dyDescent="0.25">
      <c r="BF129" s="38"/>
      <c r="BG129" s="37"/>
      <c r="BH129" s="38"/>
      <c r="BI129" s="38"/>
      <c r="BJ129" s="38"/>
      <c r="BK129" s="38"/>
      <c r="BL129" s="38"/>
      <c r="BM129" s="38"/>
      <c r="BN129" s="38"/>
      <c r="BO129" s="38"/>
      <c r="BP129" s="43"/>
      <c r="BQ129" s="38"/>
    </row>
    <row r="130" spans="58:69" x14ac:dyDescent="0.25">
      <c r="BF130" s="38"/>
      <c r="BG130" s="37"/>
      <c r="BH130" s="38"/>
      <c r="BI130" s="38"/>
      <c r="BJ130" s="38"/>
      <c r="BK130" s="38"/>
      <c r="BL130" s="38"/>
      <c r="BM130" s="38"/>
      <c r="BN130" s="38"/>
      <c r="BO130" s="38"/>
      <c r="BP130" s="43"/>
      <c r="BQ130" s="38"/>
    </row>
    <row r="131" spans="58:69" x14ac:dyDescent="0.25">
      <c r="BF131" s="38"/>
      <c r="BG131" s="37"/>
      <c r="BH131" s="38"/>
      <c r="BI131" s="38"/>
      <c r="BJ131" s="38"/>
      <c r="BK131" s="38"/>
      <c r="BL131" s="38"/>
      <c r="BM131" s="38"/>
      <c r="BN131" s="38"/>
      <c r="BO131" s="38"/>
      <c r="BP131" s="43"/>
      <c r="BQ131" s="38"/>
    </row>
    <row r="132" spans="58:69" x14ac:dyDescent="0.25">
      <c r="BF132" s="38"/>
      <c r="BG132" s="37"/>
      <c r="BH132" s="38"/>
      <c r="BI132" s="38"/>
      <c r="BJ132" s="38"/>
      <c r="BK132" s="38"/>
      <c r="BL132" s="38"/>
      <c r="BM132" s="38"/>
      <c r="BN132" s="38"/>
      <c r="BO132" s="38"/>
      <c r="BP132" s="43"/>
      <c r="BQ132" s="38"/>
    </row>
    <row r="133" spans="58:69" x14ac:dyDescent="0.25">
      <c r="BF133" s="38"/>
      <c r="BG133" s="37"/>
      <c r="BH133" s="38"/>
      <c r="BI133" s="38"/>
      <c r="BJ133" s="38"/>
      <c r="BK133" s="38"/>
      <c r="BL133" s="38"/>
      <c r="BM133" s="38"/>
      <c r="BN133" s="38"/>
      <c r="BO133" s="38"/>
      <c r="BP133" s="43"/>
      <c r="BQ133" s="38"/>
    </row>
    <row r="134" spans="58:69" x14ac:dyDescent="0.25">
      <c r="BF134" s="38"/>
      <c r="BG134" s="38"/>
      <c r="BH134" s="38"/>
      <c r="BI134" s="38"/>
      <c r="BJ134" s="38"/>
      <c r="BK134" s="38"/>
      <c r="BL134" s="38"/>
      <c r="BM134" s="38"/>
      <c r="BN134" s="38"/>
      <c r="BO134" s="38"/>
      <c r="BP134" s="43"/>
      <c r="BQ134" s="38"/>
    </row>
    <row r="135" spans="58:69" x14ac:dyDescent="0.25">
      <c r="BF135" s="38"/>
      <c r="BG135" s="38"/>
      <c r="BH135" s="38"/>
      <c r="BI135" s="38"/>
      <c r="BJ135" s="38"/>
      <c r="BK135" s="38"/>
      <c r="BL135" s="38"/>
      <c r="BM135" s="38"/>
      <c r="BN135" s="38"/>
      <c r="BO135" s="38"/>
      <c r="BP135" s="43"/>
      <c r="BQ135" s="38"/>
    </row>
    <row r="136" spans="58:69" x14ac:dyDescent="0.25">
      <c r="BF136" s="38"/>
      <c r="BG136" s="38"/>
      <c r="BH136" s="38"/>
      <c r="BI136" s="38"/>
      <c r="BJ136" s="38"/>
      <c r="BK136" s="38"/>
      <c r="BL136" s="38"/>
      <c r="BM136" s="38"/>
      <c r="BN136" s="38"/>
      <c r="BO136" s="38"/>
      <c r="BP136" s="43"/>
      <c r="BQ136" s="38"/>
    </row>
    <row r="137" spans="58:69" x14ac:dyDescent="0.25">
      <c r="BF137" s="38"/>
      <c r="BG137" s="38"/>
      <c r="BH137" s="38"/>
      <c r="BI137" s="38"/>
      <c r="BJ137" s="38"/>
      <c r="BK137" s="38"/>
      <c r="BL137" s="38"/>
      <c r="BM137" s="38"/>
      <c r="BN137" s="38"/>
      <c r="BO137" s="38"/>
      <c r="BP137" s="43"/>
      <c r="BQ137" s="38"/>
    </row>
  </sheetData>
  <sheetProtection algorithmName="SHA-512" hashValue="ackLO8NNbr46z8YEGUamegdXHJaHUo4/hsiFz/mcaY2m8dFoWGHwBRN735S+9Zy4I8aQYC5ZO7MoZZGzo8rr5w==" saltValue="hTcivoFe0myfYlGei+ep5A==" spinCount="100000" sheet="1" objects="1" scenarios="1" selectLockedCells="1" sort="0" autoFilter="0"/>
  <protectedRanges>
    <protectedRange sqref="C8:G8 F5:G6 A9:A11 D5:E7 D122 C6:C7 D9:E11 C9:C10 A2:A7 A122:B122 E122:E123 Q2:Q10 BR10 BW10 BY10:BZ10 CN10:DK10 CB5:CF10 CH10:CI10 AA122:AC122 CP123:CQ127 DO10:DP10 DL122:DN124 CJ123:CJ124 CG5:JI6 CR125:JI127 DQ122:DY122 AB123:AC124 AA124 W122:Z124 BX125:CO127 BW122 BW124:BW127 AD122:AJ124 BR122:BU124 AK124:AM124 CR123:CR124 CT123:CU124 CS122:CS124 CW123:CY124 CV122:CV124 DA123:DB124 CZ122:CZ124 DG123:DI124 DJ122:DJ124 DC122:DF124 A124:E124 H5:I9 J5:K5 J6:M6 M5:P5 J7:P9 B2:B9 BQ122 BQ124 BH128 BG128:BG65536 BI128:JI65536 BH130:BH65536 AK122:AM122 BP6 BI5:BO6 BG125:BV127 BI7:BP7 BX122:CI124 CK122:CM124 CG7:CI9 CK7:DP9 CJ7:CJ121 DV124:DY124 DZ122:DZ124 EA122:EJ122 EK122:JI124 EA124:EJ124 R9 BU5:CA9 BQ5:BT7 U9 X9:AB9 AE9 AH9 BI8:BT8 R8:BG8 BQ11 R2:AU7 AV6:AV7 B125:BF65536 R62:AJ121 DV7:DZ9 EB7:JI9 EA7:EA8 AC24:AC32 R33:AC33 AD24:AD33 R34:AD61 F9:G121 H11:J121 X11:X32 U11:U32 AC9:AD23 R11:R32 S9:T32 V9:W32 Y10:Z32 AA11:AB32 AH11:AH61 AE11:AE61 AF9:AG61 AI9:AJ61 BW11:CI121 B12:E121 AV10:BC10 BB5:BC5 AW2:AY7 BD5:BH7 AZ6:BC7 BD10:BO11 AV122:BP124 BP12:BP121 DQ7:DU121 A1:BV1 CM11:CM121 DN11:DN121 H124:V124 F122:V122 L123:V123 L10:N121 DV10:DV121 DW10:DX10 DZ10:JI121 BH4:JI4 BK2:JI2 BB4:BF4 BL3:JI3 G2:P4 D3:F4 C2 E2 CP11:DJ121 AK11:BC11 AU9:BR9 AK9:AL9 AO9 AR9 AM9:AN10 AP9:AQ10 AS9:AT10 AT122:AT124 AU124 AU122 AO124:AP124 AO122:AP122 AN122:AN124 AR124:AS124 AR122:AS122 AQ122:AQ124 BU10:BU121" name="Rango2"/>
    <protectedRange sqref="A11 D11:G11 F12:G121" name="Rango1"/>
    <protectedRange sqref="O11:P121" name="Rango2_2"/>
    <protectedRange sqref="DW11:DY121" name="Rango2_3"/>
  </protectedRanges>
  <autoFilter ref="A11:C11">
    <filterColumn colId="0" showButton="0"/>
  </autoFilter>
  <dataConsolidate/>
  <mergeCells count="604">
    <mergeCell ref="EA126:EJ126"/>
    <mergeCell ref="C2:I2"/>
    <mergeCell ref="BB4:BI4"/>
    <mergeCell ref="L4:M4"/>
    <mergeCell ref="B4:K4"/>
    <mergeCell ref="L10:L11"/>
    <mergeCell ref="A11:B11"/>
    <mergeCell ref="J11:K11"/>
    <mergeCell ref="A12:B12"/>
    <mergeCell ref="F12:G12"/>
    <mergeCell ref="A10:D10"/>
    <mergeCell ref="O10:O11"/>
    <mergeCell ref="P10:P11"/>
    <mergeCell ref="BH5:BI5"/>
    <mergeCell ref="AE9:AG10"/>
    <mergeCell ref="BB10:BC10"/>
    <mergeCell ref="M20:N20"/>
    <mergeCell ref="J21:K21"/>
    <mergeCell ref="M21:N21"/>
    <mergeCell ref="M23:N23"/>
    <mergeCell ref="M24:N24"/>
    <mergeCell ref="F26:G26"/>
    <mergeCell ref="C5:I5"/>
    <mergeCell ref="J5:M5"/>
    <mergeCell ref="C6:I6"/>
    <mergeCell ref="J6:K6"/>
    <mergeCell ref="C7:E7"/>
    <mergeCell ref="G7:I7"/>
    <mergeCell ref="J7:K7"/>
    <mergeCell ref="B3:K3"/>
    <mergeCell ref="L3:M3"/>
    <mergeCell ref="J17:K17"/>
    <mergeCell ref="M17:N17"/>
    <mergeCell ref="A16:B16"/>
    <mergeCell ref="A17:B17"/>
    <mergeCell ref="A13:B13"/>
    <mergeCell ref="A14:B14"/>
    <mergeCell ref="A15:B15"/>
    <mergeCell ref="A18:B18"/>
    <mergeCell ref="A19:B19"/>
    <mergeCell ref="A20:B20"/>
    <mergeCell ref="F10:G11"/>
    <mergeCell ref="H10:H11"/>
    <mergeCell ref="I10:K10"/>
    <mergeCell ref="J15:K15"/>
    <mergeCell ref="F19:G19"/>
    <mergeCell ref="F20:G20"/>
    <mergeCell ref="J19:K19"/>
    <mergeCell ref="F15:G15"/>
    <mergeCell ref="F16:G16"/>
    <mergeCell ref="J20:K20"/>
    <mergeCell ref="A23:B23"/>
    <mergeCell ref="A24:B24"/>
    <mergeCell ref="F23:G23"/>
    <mergeCell ref="F24:G24"/>
    <mergeCell ref="J23:K23"/>
    <mergeCell ref="J24:K24"/>
    <mergeCell ref="A21:B21"/>
    <mergeCell ref="F31:G31"/>
    <mergeCell ref="F32:G32"/>
    <mergeCell ref="J25:K25"/>
    <mergeCell ref="J26:K26"/>
    <mergeCell ref="J27:K27"/>
    <mergeCell ref="J28:K28"/>
    <mergeCell ref="J29:K29"/>
    <mergeCell ref="J30:K30"/>
    <mergeCell ref="F25:G25"/>
    <mergeCell ref="F27:G27"/>
    <mergeCell ref="F28:G28"/>
    <mergeCell ref="F29:G29"/>
    <mergeCell ref="F30:G30"/>
    <mergeCell ref="J22:K22"/>
    <mergeCell ref="A26:B26"/>
    <mergeCell ref="A27:B27"/>
    <mergeCell ref="A28:B28"/>
    <mergeCell ref="J35:K35"/>
    <mergeCell ref="M35:N35"/>
    <mergeCell ref="F118:G118"/>
    <mergeCell ref="AA122:AA123"/>
    <mergeCell ref="R7:BV7"/>
    <mergeCell ref="BW7:BW121"/>
    <mergeCell ref="U9:W10"/>
    <mergeCell ref="X9:Z10"/>
    <mergeCell ref="AA9:AA11"/>
    <mergeCell ref="AB9:AD10"/>
    <mergeCell ref="BP9:BP11"/>
    <mergeCell ref="AH9:AJ10"/>
    <mergeCell ref="AK9:AK11"/>
    <mergeCell ref="AG122:AG123"/>
    <mergeCell ref="AH122:AI122"/>
    <mergeCell ref="AJ122:AJ123"/>
    <mergeCell ref="AK122:AK123"/>
    <mergeCell ref="F21:G21"/>
    <mergeCell ref="F22:G22"/>
    <mergeCell ref="F17:G17"/>
    <mergeCell ref="F18:G18"/>
    <mergeCell ref="F36:G36"/>
    <mergeCell ref="J36:K36"/>
    <mergeCell ref="M36:N36"/>
    <mergeCell ref="R8:AA8"/>
    <mergeCell ref="AB8:AK8"/>
    <mergeCell ref="AV8:BQ8"/>
    <mergeCell ref="BS8:BV10"/>
    <mergeCell ref="R9:T10"/>
    <mergeCell ref="BL10:BM10"/>
    <mergeCell ref="BQ9:BQ11"/>
    <mergeCell ref="BX9:BZ10"/>
    <mergeCell ref="X122:Y122"/>
    <mergeCell ref="Z122:Z123"/>
    <mergeCell ref="AX122:AX123"/>
    <mergeCell ref="AY122:AY123"/>
    <mergeCell ref="AZ122:AZ123"/>
    <mergeCell ref="BA122:BA123"/>
    <mergeCell ref="AB122:AC122"/>
    <mergeCell ref="AD122:AD123"/>
    <mergeCell ref="AE122:AF122"/>
    <mergeCell ref="BQ122:BQ123"/>
    <mergeCell ref="BS122:BV123"/>
    <mergeCell ref="BN122:BN123"/>
    <mergeCell ref="BO122:BO123"/>
    <mergeCell ref="BD122:BD123"/>
    <mergeCell ref="BC122:BC123"/>
    <mergeCell ref="BB122:BB123"/>
    <mergeCell ref="M22:N22"/>
    <mergeCell ref="EA122:EA123"/>
    <mergeCell ref="CK9:CN10"/>
    <mergeCell ref="CP9:CS10"/>
    <mergeCell ref="DA9:DC10"/>
    <mergeCell ref="DD9:DF10"/>
    <mergeCell ref="CV122:CV123"/>
    <mergeCell ref="J13:K13"/>
    <mergeCell ref="J18:K18"/>
    <mergeCell ref="M13:N13"/>
    <mergeCell ref="J14:K14"/>
    <mergeCell ref="M14:N14"/>
    <mergeCell ref="M15:N15"/>
    <mergeCell ref="J16:K16"/>
    <mergeCell ref="J12:K12"/>
    <mergeCell ref="M12:N12"/>
    <mergeCell ref="M18:N18"/>
    <mergeCell ref="M16:N16"/>
    <mergeCell ref="CA122:CB122"/>
    <mergeCell ref="CC122:CC123"/>
    <mergeCell ref="DG9:DJ10"/>
    <mergeCell ref="CK122:CN123"/>
    <mergeCell ref="CP122:CR122"/>
    <mergeCell ref="J43:K43"/>
    <mergeCell ref="A29:B29"/>
    <mergeCell ref="J31:K31"/>
    <mergeCell ref="J32:K32"/>
    <mergeCell ref="M25:N25"/>
    <mergeCell ref="M26:N26"/>
    <mergeCell ref="M27:N27"/>
    <mergeCell ref="M28:N28"/>
    <mergeCell ref="M29:N29"/>
    <mergeCell ref="M30:N30"/>
    <mergeCell ref="M31:N31"/>
    <mergeCell ref="A33:B33"/>
    <mergeCell ref="F33:G33"/>
    <mergeCell ref="J33:K33"/>
    <mergeCell ref="M33:N33"/>
    <mergeCell ref="M10:N11"/>
    <mergeCell ref="A31:B31"/>
    <mergeCell ref="A30:B30"/>
    <mergeCell ref="A32:B32"/>
    <mergeCell ref="A37:B37"/>
    <mergeCell ref="F37:G37"/>
    <mergeCell ref="J37:K37"/>
    <mergeCell ref="M37:N37"/>
    <mergeCell ref="A34:B34"/>
    <mergeCell ref="F34:G34"/>
    <mergeCell ref="J34:K34"/>
    <mergeCell ref="M34:N34"/>
    <mergeCell ref="A35:B35"/>
    <mergeCell ref="F35:G35"/>
    <mergeCell ref="M19:N19"/>
    <mergeCell ref="M32:N32"/>
    <mergeCell ref="A22:B22"/>
    <mergeCell ref="F13:G13"/>
    <mergeCell ref="F14:G14"/>
    <mergeCell ref="A25:B25"/>
    <mergeCell ref="A38:B38"/>
    <mergeCell ref="F38:G38"/>
    <mergeCell ref="J38:K38"/>
    <mergeCell ref="M38:N38"/>
    <mergeCell ref="A39:B39"/>
    <mergeCell ref="F39:G39"/>
    <mergeCell ref="J39:K39"/>
    <mergeCell ref="M39:N39"/>
    <mergeCell ref="E10:E124"/>
    <mergeCell ref="A36:B36"/>
    <mergeCell ref="A40:B40"/>
    <mergeCell ref="F40:G40"/>
    <mergeCell ref="J40:K40"/>
    <mergeCell ref="M40:N40"/>
    <mergeCell ref="A41:B41"/>
    <mergeCell ref="F41:G41"/>
    <mergeCell ref="J41:K41"/>
    <mergeCell ref="M41:N41"/>
    <mergeCell ref="A42:B42"/>
    <mergeCell ref="F42:G42"/>
    <mergeCell ref="J42:K42"/>
    <mergeCell ref="M42:N42"/>
    <mergeCell ref="A43:B43"/>
    <mergeCell ref="F43:G43"/>
    <mergeCell ref="M43:N43"/>
    <mergeCell ref="A44:B44"/>
    <mergeCell ref="F44:G44"/>
    <mergeCell ref="J44:K44"/>
    <mergeCell ref="M44:N44"/>
    <mergeCell ref="A45:B45"/>
    <mergeCell ref="F45:G45"/>
    <mergeCell ref="J45:K45"/>
    <mergeCell ref="M45:N45"/>
    <mergeCell ref="A46:B46"/>
    <mergeCell ref="F46:G46"/>
    <mergeCell ref="J46:K46"/>
    <mergeCell ref="M46:N46"/>
    <mergeCell ref="A47:B47"/>
    <mergeCell ref="F47:G47"/>
    <mergeCell ref="J47:K47"/>
    <mergeCell ref="M47:N47"/>
    <mergeCell ref="A48:B48"/>
    <mergeCell ref="F48:G48"/>
    <mergeCell ref="J48:K48"/>
    <mergeCell ref="M48:N48"/>
    <mergeCell ref="A49:B49"/>
    <mergeCell ref="F49:G49"/>
    <mergeCell ref="J49:K49"/>
    <mergeCell ref="M49:N49"/>
    <mergeCell ref="A50:B50"/>
    <mergeCell ref="F50:G50"/>
    <mergeCell ref="J50:K50"/>
    <mergeCell ref="M50:N50"/>
    <mergeCell ref="A51:B51"/>
    <mergeCell ref="F51:G51"/>
    <mergeCell ref="J51:K51"/>
    <mergeCell ref="M51:N51"/>
    <mergeCell ref="A52:B52"/>
    <mergeCell ref="F52:G52"/>
    <mergeCell ref="J52:K52"/>
    <mergeCell ref="M52:N52"/>
    <mergeCell ref="A53:B53"/>
    <mergeCell ref="F53:G53"/>
    <mergeCell ref="J53:K53"/>
    <mergeCell ref="M53:N53"/>
    <mergeCell ref="A54:B54"/>
    <mergeCell ref="F54:G54"/>
    <mergeCell ref="J54:K54"/>
    <mergeCell ref="M54:N54"/>
    <mergeCell ref="A55:B55"/>
    <mergeCell ref="F55:G55"/>
    <mergeCell ref="J55:K55"/>
    <mergeCell ref="M55:N55"/>
    <mergeCell ref="A56:B56"/>
    <mergeCell ref="F56:G56"/>
    <mergeCell ref="J56:K56"/>
    <mergeCell ref="M56:N56"/>
    <mergeCell ref="A57:B57"/>
    <mergeCell ref="F57:G57"/>
    <mergeCell ref="J57:K57"/>
    <mergeCell ref="M57:N57"/>
    <mergeCell ref="A58:B58"/>
    <mergeCell ref="F58:G58"/>
    <mergeCell ref="J58:K58"/>
    <mergeCell ref="M58:N58"/>
    <mergeCell ref="A59:B59"/>
    <mergeCell ref="F59:G59"/>
    <mergeCell ref="J59:K59"/>
    <mergeCell ref="M59:N59"/>
    <mergeCell ref="A60:B60"/>
    <mergeCell ref="F60:G60"/>
    <mergeCell ref="J60:K60"/>
    <mergeCell ref="M60:N60"/>
    <mergeCell ref="A61:B61"/>
    <mergeCell ref="F61:G61"/>
    <mergeCell ref="J61:K61"/>
    <mergeCell ref="M61:N61"/>
    <mergeCell ref="A62:B62"/>
    <mergeCell ref="F62:G62"/>
    <mergeCell ref="J62:K62"/>
    <mergeCell ref="M62:N62"/>
    <mergeCell ref="A63:B63"/>
    <mergeCell ref="F63:G63"/>
    <mergeCell ref="J63:K63"/>
    <mergeCell ref="M63:N63"/>
    <mergeCell ref="A64:B64"/>
    <mergeCell ref="F64:G64"/>
    <mergeCell ref="J64:K64"/>
    <mergeCell ref="M64:N64"/>
    <mergeCell ref="A65:B65"/>
    <mergeCell ref="F65:G65"/>
    <mergeCell ref="J65:K65"/>
    <mergeCell ref="M65:N65"/>
    <mergeCell ref="A66:B66"/>
    <mergeCell ref="F66:G66"/>
    <mergeCell ref="J66:K66"/>
    <mergeCell ref="M66:N66"/>
    <mergeCell ref="A67:B67"/>
    <mergeCell ref="F67:G67"/>
    <mergeCell ref="J67:K67"/>
    <mergeCell ref="M67:N67"/>
    <mergeCell ref="A68:B68"/>
    <mergeCell ref="F68:G68"/>
    <mergeCell ref="J68:K68"/>
    <mergeCell ref="M68:N68"/>
    <mergeCell ref="A69:B69"/>
    <mergeCell ref="F69:G69"/>
    <mergeCell ref="J69:K69"/>
    <mergeCell ref="M69:N69"/>
    <mergeCell ref="A70:B70"/>
    <mergeCell ref="F70:G70"/>
    <mergeCell ref="J70:K70"/>
    <mergeCell ref="M70:N70"/>
    <mergeCell ref="A71:B71"/>
    <mergeCell ref="F71:G71"/>
    <mergeCell ref="J71:K71"/>
    <mergeCell ref="M71:N71"/>
    <mergeCell ref="A72:B72"/>
    <mergeCell ref="F72:G72"/>
    <mergeCell ref="J72:K72"/>
    <mergeCell ref="M72:N72"/>
    <mergeCell ref="A73:B73"/>
    <mergeCell ref="F73:G73"/>
    <mergeCell ref="J73:K73"/>
    <mergeCell ref="M73:N73"/>
    <mergeCell ref="A74:B74"/>
    <mergeCell ref="F74:G74"/>
    <mergeCell ref="J74:K74"/>
    <mergeCell ref="M74:N74"/>
    <mergeCell ref="A75:B75"/>
    <mergeCell ref="F75:G75"/>
    <mergeCell ref="J75:K75"/>
    <mergeCell ref="M75:N75"/>
    <mergeCell ref="A76:B76"/>
    <mergeCell ref="F76:G76"/>
    <mergeCell ref="J76:K76"/>
    <mergeCell ref="M76:N76"/>
    <mergeCell ref="A77:B77"/>
    <mergeCell ref="F77:G77"/>
    <mergeCell ref="J77:K77"/>
    <mergeCell ref="M77:N77"/>
    <mergeCell ref="A78:B78"/>
    <mergeCell ref="F78:G78"/>
    <mergeCell ref="J78:K78"/>
    <mergeCell ref="M78:N78"/>
    <mergeCell ref="A79:B79"/>
    <mergeCell ref="F79:G79"/>
    <mergeCell ref="J79:K79"/>
    <mergeCell ref="M79:N79"/>
    <mergeCell ref="A80:B80"/>
    <mergeCell ref="F80:G80"/>
    <mergeCell ref="J80:K80"/>
    <mergeCell ref="M80:N80"/>
    <mergeCell ref="A81:B81"/>
    <mergeCell ref="F81:G81"/>
    <mergeCell ref="J81:K81"/>
    <mergeCell ref="M81:N81"/>
    <mergeCell ref="A82:B82"/>
    <mergeCell ref="F82:G82"/>
    <mergeCell ref="J82:K82"/>
    <mergeCell ref="M82:N82"/>
    <mergeCell ref="A83:B83"/>
    <mergeCell ref="F83:G83"/>
    <mergeCell ref="J83:K83"/>
    <mergeCell ref="M83:N83"/>
    <mergeCell ref="A84:B84"/>
    <mergeCell ref="F84:G84"/>
    <mergeCell ref="J84:K84"/>
    <mergeCell ref="M84:N84"/>
    <mergeCell ref="A85:B85"/>
    <mergeCell ref="F85:G85"/>
    <mergeCell ref="J85:K85"/>
    <mergeCell ref="M85:N85"/>
    <mergeCell ref="A86:B86"/>
    <mergeCell ref="F86:G86"/>
    <mergeCell ref="J86:K86"/>
    <mergeCell ref="M86:N86"/>
    <mergeCell ref="A87:B87"/>
    <mergeCell ref="F87:G87"/>
    <mergeCell ref="J87:K87"/>
    <mergeCell ref="M87:N87"/>
    <mergeCell ref="A88:B88"/>
    <mergeCell ref="F88:G88"/>
    <mergeCell ref="J88:K88"/>
    <mergeCell ref="M88:N88"/>
    <mergeCell ref="A89:B89"/>
    <mergeCell ref="F89:G89"/>
    <mergeCell ref="J89:K89"/>
    <mergeCell ref="M89:N89"/>
    <mergeCell ref="A90:B90"/>
    <mergeCell ref="F90:G90"/>
    <mergeCell ref="J90:K90"/>
    <mergeCell ref="M90:N90"/>
    <mergeCell ref="A91:B91"/>
    <mergeCell ref="F91:G91"/>
    <mergeCell ref="J91:K91"/>
    <mergeCell ref="M91:N91"/>
    <mergeCell ref="A92:B92"/>
    <mergeCell ref="F92:G92"/>
    <mergeCell ref="J92:K92"/>
    <mergeCell ref="M92:N92"/>
    <mergeCell ref="A93:B93"/>
    <mergeCell ref="F93:G93"/>
    <mergeCell ref="J93:K93"/>
    <mergeCell ref="M93:N93"/>
    <mergeCell ref="A94:B94"/>
    <mergeCell ref="F94:G94"/>
    <mergeCell ref="J94:K94"/>
    <mergeCell ref="M94:N94"/>
    <mergeCell ref="A95:B95"/>
    <mergeCell ref="F95:G95"/>
    <mergeCell ref="J95:K95"/>
    <mergeCell ref="M95:N95"/>
    <mergeCell ref="A96:B96"/>
    <mergeCell ref="F96:G96"/>
    <mergeCell ref="J96:K96"/>
    <mergeCell ref="M96:N96"/>
    <mergeCell ref="A97:B97"/>
    <mergeCell ref="F97:G97"/>
    <mergeCell ref="J97:K97"/>
    <mergeCell ref="M97:N97"/>
    <mergeCell ref="A98:B98"/>
    <mergeCell ref="F98:G98"/>
    <mergeCell ref="J98:K98"/>
    <mergeCell ref="M98:N98"/>
    <mergeCell ref="A99:B99"/>
    <mergeCell ref="F99:G99"/>
    <mergeCell ref="J99:K99"/>
    <mergeCell ref="M99:N99"/>
    <mergeCell ref="A100:B100"/>
    <mergeCell ref="F100:G100"/>
    <mergeCell ref="J100:K100"/>
    <mergeCell ref="M100:N100"/>
    <mergeCell ref="A101:B101"/>
    <mergeCell ref="F101:G101"/>
    <mergeCell ref="J101:K101"/>
    <mergeCell ref="M101:N101"/>
    <mergeCell ref="A102:B102"/>
    <mergeCell ref="F102:G102"/>
    <mergeCell ref="J102:K102"/>
    <mergeCell ref="M102:N102"/>
    <mergeCell ref="A103:B103"/>
    <mergeCell ref="F103:G103"/>
    <mergeCell ref="J103:K103"/>
    <mergeCell ref="M103:N103"/>
    <mergeCell ref="A104:B104"/>
    <mergeCell ref="F104:G104"/>
    <mergeCell ref="J104:K104"/>
    <mergeCell ref="M104:N104"/>
    <mergeCell ref="A105:B105"/>
    <mergeCell ref="F105:G105"/>
    <mergeCell ref="J105:K105"/>
    <mergeCell ref="M105:N105"/>
    <mergeCell ref="A106:B106"/>
    <mergeCell ref="F106:G106"/>
    <mergeCell ref="J106:K106"/>
    <mergeCell ref="M106:N106"/>
    <mergeCell ref="A107:B107"/>
    <mergeCell ref="F107:G107"/>
    <mergeCell ref="J107:K107"/>
    <mergeCell ref="M107:N107"/>
    <mergeCell ref="A108:B108"/>
    <mergeCell ref="F108:G108"/>
    <mergeCell ref="J108:K108"/>
    <mergeCell ref="M108:N108"/>
    <mergeCell ref="A109:B109"/>
    <mergeCell ref="F109:G109"/>
    <mergeCell ref="J109:K109"/>
    <mergeCell ref="M109:N109"/>
    <mergeCell ref="A110:B110"/>
    <mergeCell ref="F110:G110"/>
    <mergeCell ref="J110:K110"/>
    <mergeCell ref="M110:N110"/>
    <mergeCell ref="A111:B111"/>
    <mergeCell ref="F111:G111"/>
    <mergeCell ref="J111:K111"/>
    <mergeCell ref="M111:N111"/>
    <mergeCell ref="A112:B112"/>
    <mergeCell ref="F112:G112"/>
    <mergeCell ref="J112:K112"/>
    <mergeCell ref="M112:N112"/>
    <mergeCell ref="A113:B113"/>
    <mergeCell ref="F113:G113"/>
    <mergeCell ref="J113:K113"/>
    <mergeCell ref="M113:N113"/>
    <mergeCell ref="A114:B114"/>
    <mergeCell ref="F114:G114"/>
    <mergeCell ref="J114:K114"/>
    <mergeCell ref="M114:N114"/>
    <mergeCell ref="A115:B115"/>
    <mergeCell ref="F115:G115"/>
    <mergeCell ref="J115:K115"/>
    <mergeCell ref="M115:N115"/>
    <mergeCell ref="A116:B116"/>
    <mergeCell ref="F116:G116"/>
    <mergeCell ref="J116:K116"/>
    <mergeCell ref="M116:N116"/>
    <mergeCell ref="F117:G117"/>
    <mergeCell ref="J117:K117"/>
    <mergeCell ref="M117:N117"/>
    <mergeCell ref="A117:B117"/>
    <mergeCell ref="J118:K118"/>
    <mergeCell ref="M118:N118"/>
    <mergeCell ref="A119:B119"/>
    <mergeCell ref="F119:G119"/>
    <mergeCell ref="J119:K119"/>
    <mergeCell ref="M119:N119"/>
    <mergeCell ref="A118:B118"/>
    <mergeCell ref="A120:B120"/>
    <mergeCell ref="F120:G120"/>
    <mergeCell ref="J120:K120"/>
    <mergeCell ref="M120:N120"/>
    <mergeCell ref="A121:B121"/>
    <mergeCell ref="F121:G121"/>
    <mergeCell ref="J121:K121"/>
    <mergeCell ref="M121:N121"/>
    <mergeCell ref="W122:W123"/>
    <mergeCell ref="A122:B124"/>
    <mergeCell ref="C122:C123"/>
    <mergeCell ref="D122:D123"/>
    <mergeCell ref="F122:F123"/>
    <mergeCell ref="G122:G123"/>
    <mergeCell ref="H122:H123"/>
    <mergeCell ref="I122:I123"/>
    <mergeCell ref="J122:J123"/>
    <mergeCell ref="K122:K123"/>
    <mergeCell ref="T122:T123"/>
    <mergeCell ref="U122:V122"/>
    <mergeCell ref="EF122:EF123"/>
    <mergeCell ref="EG122:EG123"/>
    <mergeCell ref="DL9:DO10"/>
    <mergeCell ref="CD122:CE122"/>
    <mergeCell ref="CF122:CF123"/>
    <mergeCell ref="DC122:DC123"/>
    <mergeCell ref="DD122:DE122"/>
    <mergeCell ref="DF122:DF123"/>
    <mergeCell ref="DG122:DI122"/>
    <mergeCell ref="DJ122:DJ123"/>
    <mergeCell ref="DL122:DO123"/>
    <mergeCell ref="CT122:CU122"/>
    <mergeCell ref="CI122:CI123"/>
    <mergeCell ref="AV122:AV123"/>
    <mergeCell ref="BF122:BF123"/>
    <mergeCell ref="BG122:BG123"/>
    <mergeCell ref="BE122:BE123"/>
    <mergeCell ref="BK122:BK123"/>
    <mergeCell ref="AW122:AW123"/>
    <mergeCell ref="EK8:EK124"/>
    <mergeCell ref="EH122:EH123"/>
    <mergeCell ref="EI122:EI123"/>
    <mergeCell ref="EJ122:EJ123"/>
    <mergeCell ref="BS124:BV124"/>
    <mergeCell ref="CK124:CN124"/>
    <mergeCell ref="DL124:DO124"/>
    <mergeCell ref="EB122:EB123"/>
    <mergeCell ref="EC122:EC123"/>
    <mergeCell ref="ED122:ED123"/>
    <mergeCell ref="EA10:EJ10"/>
    <mergeCell ref="DV122:DV123"/>
    <mergeCell ref="DQ122:DU122"/>
    <mergeCell ref="EA8:EJ9"/>
    <mergeCell ref="BX7:CN8"/>
    <mergeCell ref="CP7:DO8"/>
    <mergeCell ref="BW122:BY122"/>
    <mergeCell ref="EE122:EE123"/>
    <mergeCell ref="AZ10:BA10"/>
    <mergeCell ref="BF10:BG10"/>
    <mergeCell ref="BH10:BI10"/>
    <mergeCell ref="AV9:BE9"/>
    <mergeCell ref="BJ10:BK10"/>
    <mergeCell ref="BF9:BO9"/>
    <mergeCell ref="BN10:BO10"/>
    <mergeCell ref="BD10:BE10"/>
    <mergeCell ref="AV10:AW10"/>
    <mergeCell ref="AX10:AY10"/>
    <mergeCell ref="BH122:BH123"/>
    <mergeCell ref="BI122:BI123"/>
    <mergeCell ref="BJ122:BJ123"/>
    <mergeCell ref="CA9:CC10"/>
    <mergeCell ref="CD9:CF10"/>
    <mergeCell ref="CW122:CY122"/>
    <mergeCell ref="CZ122:CZ123"/>
    <mergeCell ref="DA122:DB122"/>
    <mergeCell ref="CS122:CS123"/>
    <mergeCell ref="BZ122:BZ123"/>
    <mergeCell ref="CT9:CV10"/>
    <mergeCell ref="CW9:CZ10"/>
    <mergeCell ref="CG9:CI10"/>
    <mergeCell ref="CG122:CH122"/>
    <mergeCell ref="BM122:BM123"/>
    <mergeCell ref="BL122:BL123"/>
    <mergeCell ref="AL8:AU8"/>
    <mergeCell ref="AL9:AN10"/>
    <mergeCell ref="AO9:AQ10"/>
    <mergeCell ref="AR9:AT10"/>
    <mergeCell ref="AU9:AU11"/>
    <mergeCell ref="AN122:AN123"/>
    <mergeCell ref="AQ122:AQ123"/>
    <mergeCell ref="AT122:AT123"/>
    <mergeCell ref="AU122:AU123"/>
    <mergeCell ref="AL122:AM122"/>
    <mergeCell ref="AO122:AP122"/>
    <mergeCell ref="AR122:AS122"/>
  </mergeCells>
  <conditionalFormatting sqref="D124">
    <cfRule type="cellIs" dxfId="38" priority="51" operator="lessThanOrEqual">
      <formula>0</formula>
    </cfRule>
    <cfRule type="cellIs" dxfId="37" priority="52" operator="between">
      <formula>0.99</formula>
      <formula>0.000001</formula>
    </cfRule>
    <cfRule type="cellIs" dxfId="36" priority="53" operator="greaterThanOrEqual">
      <formula>1</formula>
    </cfRule>
  </conditionalFormatting>
  <conditionalFormatting sqref="BS124:BU124">
    <cfRule type="cellIs" dxfId="35" priority="49" operator="between">
      <formula>0.99</formula>
      <formula>0.000001</formula>
    </cfRule>
    <cfRule type="cellIs" dxfId="34" priority="50" operator="greaterThanOrEqual">
      <formula>1</formula>
    </cfRule>
  </conditionalFormatting>
  <conditionalFormatting sqref="BU12:BU121">
    <cfRule type="cellIs" dxfId="33" priority="45" operator="lessThan">
      <formula>BT12</formula>
    </cfRule>
    <cfRule type="cellIs" dxfId="32" priority="46" operator="greaterThanOrEqual">
      <formula>BT12</formula>
    </cfRule>
  </conditionalFormatting>
  <conditionalFormatting sqref="BS122:BV123">
    <cfRule type="containsText" dxfId="31" priority="4" operator="containsText" text="0">
      <formula>NOT(ISERROR(SEARCH("0",BS122)))</formula>
    </cfRule>
    <cfRule type="cellIs" dxfId="30" priority="43" operator="lessThan">
      <formula>$C$124</formula>
    </cfRule>
    <cfRule type="cellIs" dxfId="29" priority="44" operator="greaterThanOrEqual">
      <formula>$C$124</formula>
    </cfRule>
  </conditionalFormatting>
  <conditionalFormatting sqref="CM12:CM121">
    <cfRule type="cellIs" dxfId="28" priority="41" operator="lessThan">
      <formula>CL12</formula>
    </cfRule>
    <cfRule type="cellIs" dxfId="27" priority="42" operator="greaterThanOrEqual">
      <formula>CL12</formula>
    </cfRule>
  </conditionalFormatting>
  <conditionalFormatting sqref="CK124:CM124">
    <cfRule type="cellIs" dxfId="26" priority="39" operator="between">
      <formula>0.99</formula>
      <formula>0.000001</formula>
    </cfRule>
    <cfRule type="cellIs" dxfId="25" priority="40" operator="greaterThanOrEqual">
      <formula>1</formula>
    </cfRule>
  </conditionalFormatting>
  <conditionalFormatting sqref="CK122:CN123">
    <cfRule type="containsText" dxfId="24" priority="3" operator="containsText" text="0">
      <formula>NOT(ISERROR(SEARCH("0",CK122)))</formula>
    </cfRule>
    <cfRule type="cellIs" dxfId="23" priority="35" operator="lessThan">
      <formula>$C$124</formula>
    </cfRule>
    <cfRule type="cellIs" dxfId="22" priority="36" operator="greaterThanOrEqual">
      <formula>$C$124</formula>
    </cfRule>
  </conditionalFormatting>
  <conditionalFormatting sqref="DN12:DN121">
    <cfRule type="cellIs" dxfId="21" priority="33" operator="lessThan">
      <formula>DM12</formula>
    </cfRule>
    <cfRule type="cellIs" dxfId="20" priority="34" operator="greaterThanOrEqual">
      <formula>DM12</formula>
    </cfRule>
  </conditionalFormatting>
  <conditionalFormatting sqref="DL124:DN124">
    <cfRule type="cellIs" dxfId="19" priority="31" operator="between">
      <formula>0.99</formula>
      <formula>0.000001</formula>
    </cfRule>
    <cfRule type="cellIs" dxfId="18" priority="32" operator="greaterThanOrEqual">
      <formula>1</formula>
    </cfRule>
  </conditionalFormatting>
  <conditionalFormatting sqref="DL122:DO123">
    <cfRule type="containsText" dxfId="17" priority="1" operator="containsText" text="0">
      <formula>NOT(ISERROR(SEARCH("0",DL122)))</formula>
    </cfRule>
    <cfRule type="cellIs" dxfId="16" priority="27" operator="lessThan">
      <formula>$C$124</formula>
    </cfRule>
    <cfRule type="cellIs" dxfId="15" priority="28" operator="greaterThanOrEqual">
      <formula>$C$124</formula>
    </cfRule>
  </conditionalFormatting>
  <conditionalFormatting sqref="I124">
    <cfRule type="containsText" dxfId="14" priority="6" operator="containsText" text="0%">
      <formula>NOT(ISERROR(SEARCH("0%",I124)))</formula>
    </cfRule>
    <cfRule type="cellIs" dxfId="13" priority="24" operator="lessThanOrEqual">
      <formula>0</formula>
    </cfRule>
    <cfRule type="cellIs" dxfId="12" priority="25" operator="between">
      <formula>0.1999999999</formula>
      <formula>0.000001</formula>
    </cfRule>
    <cfRule type="cellIs" dxfId="11" priority="26" operator="greaterThanOrEqual">
      <formula>0.2</formula>
    </cfRule>
  </conditionalFormatting>
  <conditionalFormatting sqref="BH5">
    <cfRule type="colorScale" priority="23">
      <colorScale>
        <cfvo type="num" val="0"/>
        <cfvo type="num" val="15"/>
        <cfvo type="num" val="30"/>
        <color rgb="FFF8696B"/>
        <color rgb="FFFFEB84"/>
        <color rgb="FF63BE7B"/>
      </colorScale>
    </cfRule>
  </conditionalFormatting>
  <conditionalFormatting sqref="DV12:DV121">
    <cfRule type="containsText" dxfId="10" priority="19" operator="containsText" text="SI">
      <formula>NOT(ISERROR(SEARCH("SI",DV12)))</formula>
    </cfRule>
    <cfRule type="containsText" dxfId="9" priority="20" operator="containsText" text="NO">
      <formula>NOT(ISERROR(SEARCH("NO",DV12)))</formula>
    </cfRule>
  </conditionalFormatting>
  <conditionalFormatting sqref="CM24">
    <cfRule type="expression" dxfId="8" priority="14">
      <formula>CL24=""</formula>
    </cfRule>
  </conditionalFormatting>
  <conditionalFormatting sqref="CM12:CM121">
    <cfRule type="expression" dxfId="7" priority="13">
      <formula>M12=""</formula>
    </cfRule>
  </conditionalFormatting>
  <conditionalFormatting sqref="BU12:BU121">
    <cfRule type="expression" dxfId="6" priority="12">
      <formula>M12=""</formula>
    </cfRule>
  </conditionalFormatting>
  <conditionalFormatting sqref="DN12:DN121">
    <cfRule type="expression" dxfId="5" priority="11">
      <formula>M12=""</formula>
    </cfRule>
  </conditionalFormatting>
  <conditionalFormatting sqref="DY12:DY121">
    <cfRule type="containsText" dxfId="4" priority="9" operator="containsText" text="NO">
      <formula>NOT(ISERROR(SEARCH("NO",DY12)))</formula>
    </cfRule>
    <cfRule type="containsText" dxfId="3" priority="10" operator="containsText" text="SI">
      <formula>NOT(ISERROR(SEARCH("SI",DY12)))</formula>
    </cfRule>
  </conditionalFormatting>
  <conditionalFormatting sqref="DL124:DO124">
    <cfRule type="containsText" dxfId="2" priority="8" operator="containsText" text="0%">
      <formula>NOT(ISERROR(SEARCH("0%",DL124)))</formula>
    </cfRule>
  </conditionalFormatting>
  <conditionalFormatting sqref="BS124:BV124">
    <cfRule type="containsText" dxfId="1" priority="7" operator="containsText" text="0%">
      <formula>NOT(ISERROR(SEARCH("0%",BS124)))</formula>
    </cfRule>
  </conditionalFormatting>
  <conditionalFormatting sqref="CK124:CN124">
    <cfRule type="containsText" dxfId="0" priority="2" operator="containsText" text="0%">
      <formula>NOT(ISERROR(SEARCH("0%",CK124)))</formula>
    </cfRule>
  </conditionalFormatting>
  <dataValidations count="14">
    <dataValidation allowBlank="1" showInputMessage="1" showErrorMessage="1" prompt="Introducir en formato fecha XX/XX/XXXX" sqref="L12:N121"/>
    <dataValidation type="list" allowBlank="1" showInputMessage="1" showErrorMessage="1" error="Sólo se puede introducir una opción de la lista desplegable" prompt="Seleccionar una opción de la lista desplegable" sqref="J12:K121">
      <formula1>"IMV,RAI,APIS,OTRAS"</formula1>
    </dataValidation>
    <dataValidation allowBlank="1" showInputMessage="1" showErrorMessage="1" prompt="Indicar el nombre de la &quot;cualificación específica 2&quot;" sqref="BF9"/>
    <dataValidation type="list" allowBlank="1" showInputMessage="1" showErrorMessage="1" sqref="AW12:AW121 BE12:BE121 BG12:BG121 AY12:AY121 BA12:BA121 BC12:BC121 BI12:BI121 BK12:BK121 BM12:BM121 BO12:BO121">
      <formula1>"SI,NO"</formula1>
    </dataValidation>
    <dataValidation allowBlank="1" showInputMessage="1" showErrorMessage="1" prompt="Indicar el nombre y duración del módulo formativo" sqref="AV10:AZ10 BL10:BO10 BB10:BJ10"/>
    <dataValidation allowBlank="1" showInputMessage="1" showErrorMessage="1" prompt="Participantes que han completado &quot;Módulo 4&quot;" sqref="BP122:BP123"/>
    <dataValidation type="list" allowBlank="1" showInputMessage="1" showErrorMessage="1" error="Sólo se puede introducir una opción de la lista desplegable" prompt="Seleccionar una opción de la lista desplegable" sqref="F12:F121">
      <formula1>"DE CONTINUIDAD, NUEVA INCORPORACIÓN"</formula1>
    </dataValidation>
    <dataValidation type="list" allowBlank="1" showInputMessage="1" showErrorMessage="1" error="Sólo se puede introducir una opción de la lista desplegable" prompt="Seleccionar una opción de la lista desplegable" sqref="H12:I121">
      <formula1>"SI, NO"</formula1>
    </dataValidation>
    <dataValidation allowBlank="1" showInputMessage="1" showErrorMessage="1" prompt="Indicar nombre de la acción formativa" sqref="BX9 CA9 CG9 R9 U9 X9 AB9 AE9 AH9 AL9 AO9 AR9"/>
    <dataValidation allowBlank="1" showInputMessage="1" showErrorMessage="1" prompt="Participantes que han recibido Actividades de activación_x000a_" sqref="CS122:CS123"/>
    <dataValidation allowBlank="1" showInputMessage="1" showErrorMessage="1" prompt="Participantes que han recibido formación en Igualdad de género y no distriminación" sqref="DD123:DE123"/>
    <dataValidation allowBlank="1" showInputMessage="1" showErrorMessage="1" prompt="Introducir la denominación de la actuación" sqref="EA11:EJ11"/>
    <dataValidation allowBlank="1" showInputMessage="1" showErrorMessage="1" prompt="Introducir el nombre de la &quot;cualificación específica 1&quot;" sqref="AV9"/>
    <dataValidation allowBlank="1" showInputMessage="1" showErrorMessage="1" prompt="Introducir el nombre de la actuación" sqref="CP11:CR11 CW11:CY11 DG11:DI11"/>
  </dataValidations>
  <pageMargins left="0.7" right="0.7" top="0.75" bottom="0.75" header="0.3" footer="0.3"/>
  <pageSetup paperSize="9" orientation="portrait" horizontalDpi="300" verticalDpi="300" r:id="rId1"/>
  <ignoredErrors>
    <ignoredError sqref="AW122:AX122 AY122:AZ122 BA122 BC122:BE122 BG122:BH122 BI122:BJ122 BK122:BM122"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INSTRUCCIONES</vt:lpstr>
      <vt:lpstr>INSTITUCIONAL</vt:lpstr>
      <vt:lpstr>UN TERRITORIO</vt:lpstr>
      <vt:lpstr>DOS TERRITORIOS</vt:lpstr>
      <vt:lpstr>COMARCALES</vt:lpstr>
      <vt:lpstr>COMARCALES!Criterios</vt:lpstr>
    </vt:vector>
  </TitlesOfParts>
  <Company>CARM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BLANCO BAÑOS, GEMA</dc:creator>
  <cp:lastModifiedBy>MARTIN GARCIA, BEATRIZ</cp:lastModifiedBy>
  <dcterms:created xsi:type="dcterms:W3CDTF">2021-04-21T06:21:25Z</dcterms:created>
  <dcterms:modified xsi:type="dcterms:W3CDTF">2023-07-13T08:55:55Z</dcterms:modified>
</cp:coreProperties>
</file>